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ta\Almanac of PSE\2019-2020 Edition\5. Research\Old tables\"/>
    </mc:Choice>
  </mc:AlternateContent>
  <bookViews>
    <workbookView xWindow="29640" yWindow="255" windowWidth="26295" windowHeight="13485" tabRatio="384"/>
  </bookViews>
  <sheets>
    <sheet name="Final 5.1" sheetId="3" r:id="rId1"/>
  </sheets>
  <calcPr calcId="162913" concurrentCalc="0"/>
</workbook>
</file>

<file path=xl/calcChain.xml><?xml version="1.0" encoding="utf-8"?>
<calcChain xmlns="http://schemas.openxmlformats.org/spreadsheetml/2006/main">
  <c r="L11" i="3" l="1"/>
  <c r="L7" i="3"/>
  <c r="L9" i="3"/>
  <c r="L13" i="3"/>
  <c r="L12" i="3"/>
  <c r="L8" i="3"/>
  <c r="L10" i="3"/>
  <c r="K13" i="3"/>
  <c r="K14" i="3"/>
  <c r="J13" i="3"/>
  <c r="J14" i="3"/>
  <c r="I13" i="3"/>
  <c r="I14" i="3"/>
  <c r="H13" i="3"/>
  <c r="H14" i="3"/>
  <c r="G13" i="3"/>
  <c r="G14" i="3"/>
  <c r="F13" i="3"/>
  <c r="F14" i="3"/>
  <c r="E13" i="3"/>
  <c r="E14" i="3"/>
  <c r="D13" i="3"/>
  <c r="D14" i="3"/>
  <c r="C13" i="3"/>
  <c r="C14" i="3"/>
  <c r="B13" i="3"/>
  <c r="B14" i="3"/>
  <c r="K12" i="3"/>
  <c r="J12" i="3"/>
  <c r="I12" i="3"/>
  <c r="H12" i="3"/>
  <c r="G12" i="3"/>
  <c r="F12" i="3"/>
  <c r="E12" i="3"/>
  <c r="D12" i="3"/>
  <c r="C12" i="3"/>
  <c r="B12" i="3"/>
  <c r="K10" i="3"/>
  <c r="J10" i="3"/>
  <c r="I10" i="3"/>
  <c r="H10" i="3"/>
  <c r="G10" i="3"/>
  <c r="F10" i="3"/>
  <c r="E10" i="3"/>
  <c r="D10" i="3"/>
  <c r="C10" i="3"/>
  <c r="B10" i="3"/>
  <c r="K8" i="3"/>
  <c r="J8" i="3"/>
  <c r="I8" i="3"/>
  <c r="H8" i="3"/>
  <c r="G8" i="3"/>
  <c r="F8" i="3"/>
  <c r="E8" i="3"/>
  <c r="D8" i="3"/>
  <c r="C8" i="3"/>
  <c r="B8" i="3"/>
</calcChain>
</file>

<file path=xl/sharedStrings.xml><?xml version="1.0" encoding="utf-8"?>
<sst xmlns="http://schemas.openxmlformats.org/spreadsheetml/2006/main" count="25" uniqueCount="22">
  <si>
    <t>NL</t>
  </si>
  <si>
    <t>PE</t>
  </si>
  <si>
    <t>NS</t>
  </si>
  <si>
    <t>NB</t>
  </si>
  <si>
    <t>QC</t>
  </si>
  <si>
    <t xml:space="preserve">ON </t>
  </si>
  <si>
    <t>MB</t>
  </si>
  <si>
    <t>SK</t>
  </si>
  <si>
    <t>AB</t>
  </si>
  <si>
    <t>BC</t>
  </si>
  <si>
    <t>CA</t>
  </si>
  <si>
    <t>% Canada</t>
  </si>
  <si>
    <t>SSHRC / CRSH</t>
  </si>
  <si>
    <t>NSERC / CRSNG</t>
  </si>
  <si>
    <t>CIHR / IRSC</t>
  </si>
  <si>
    <t>Total Research Funding / Financement total de la recherche</t>
  </si>
  <si>
    <t>Funds /Fonds (000$)</t>
  </si>
  <si>
    <t>Updated March 1, 2019 / Actualisé le 1 mars 2019</t>
  </si>
  <si>
    <t>Statistics Canada &amp; CAUBO (FIUC)</t>
  </si>
  <si>
    <t>Statistique Canada et ACPAU (IFUC)</t>
  </si>
  <si>
    <t>Federal Granting Council Awards by Province, 2016-2017</t>
  </si>
  <si>
    <t>Octrois des conseils subventionnaires fédéraux par province,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</si>
</sst>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;[Red]\-&quot;$&quot;#,##0"/>
    <numFmt numFmtId="164" formatCode="_(* #,##0.00_);_(* \(#,##0.00\);_(* &quot;-&quot;??_);_(@_)"/>
    <numFmt numFmtId="165" formatCode="0.0%"/>
    <numFmt numFmtId="166" formatCode="_-* #,##0.0_-;\-* #,##0.0_-;_-* &quot;-&quot;??_-;_-@_-"/>
  </numFmts>
  <fonts count="12" x14ac:knownFonts="1">
    <font>
      <sz val="10"/>
      <color indexed="8"/>
      <name val="Arial"/>
    </font>
    <font>
      <sz val="7"/>
      <color indexed="8"/>
      <name val="Arial"/>
      <family val="2"/>
    </font>
    <font>
      <sz val="8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i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0" applyFont="1"/>
    <xf numFmtId="6" fontId="5" fillId="0" borderId="0" xfId="0" applyNumberFormat="1" applyFont="1"/>
    <xf numFmtId="165" fontId="5" fillId="0" borderId="0" xfId="2" applyNumberFormat="1" applyFont="1"/>
    <xf numFmtId="0" fontId="3" fillId="0" borderId="0" xfId="0" applyFont="1" applyBorder="1"/>
    <xf numFmtId="0" fontId="5" fillId="0" borderId="0" xfId="0" applyFont="1" applyBorder="1"/>
    <xf numFmtId="166" fontId="4" fillId="0" borderId="0" xfId="1" applyNumberFormat="1" applyFont="1" applyFill="1" applyBorder="1"/>
    <xf numFmtId="0" fontId="5" fillId="0" borderId="1" xfId="0" applyFont="1" applyBorder="1"/>
    <xf numFmtId="6" fontId="5" fillId="0" borderId="1" xfId="0" applyNumberFormat="1" applyFont="1" applyBorder="1"/>
    <xf numFmtId="0" fontId="7" fillId="0" borderId="0" xfId="0" applyFont="1" applyBorder="1"/>
    <xf numFmtId="0" fontId="5" fillId="2" borderId="1" xfId="0" applyFont="1" applyFill="1" applyBorder="1"/>
    <xf numFmtId="165" fontId="5" fillId="2" borderId="1" xfId="0" applyNumberFormat="1" applyFont="1" applyFill="1" applyBorder="1"/>
    <xf numFmtId="0" fontId="9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0" xfId="0" applyFont="1"/>
    <xf numFmtId="0" fontId="10" fillId="0" borderId="0" xfId="0" applyFont="1" applyBorder="1"/>
    <xf numFmtId="6" fontId="10" fillId="0" borderId="0" xfId="0" applyNumberFormat="1" applyFont="1" applyFill="1" applyBorder="1"/>
    <xf numFmtId="0" fontId="6" fillId="0" borderId="0" xfId="0" applyFont="1" applyBorder="1"/>
    <xf numFmtId="0" fontId="5" fillId="0" borderId="0" xfId="0" applyFont="1" applyBorder="1" applyAlignment="1">
      <alignment horizontal="left" vertical="center"/>
    </xf>
    <xf numFmtId="0" fontId="11" fillId="0" borderId="0" xfId="0" applyFont="1"/>
    <xf numFmtId="0" fontId="6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57148</xdr:colOff>
      <xdr:row>1</xdr:row>
      <xdr:rowOff>0</xdr:rowOff>
    </xdr:from>
    <xdr:to>
      <xdr:col>0</xdr:col>
      <xdr:colOff>558544</xdr:colOff>
      <xdr:row>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8" y="161925"/>
          <a:ext cx="501396" cy="40005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0</xdr:row>
      <xdr:rowOff>76200</xdr:rowOff>
    </xdr:from>
    <xdr:to>
      <xdr:col>12</xdr:col>
      <xdr:colOff>4575</xdr:colOff>
      <xdr:row>2</xdr:row>
      <xdr:rowOff>225</xdr:rowOff>
    </xdr:to>
    <xdr:pic>
      <xdr:nvPicPr>
        <xdr:cNvPr id="4" name="Picture 3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24825" y="76200"/>
          <a:ext cx="2566800" cy="48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tabSelected="1" workbookViewId="0">
      <selection activeCell="H7" sqref="H7"/>
    </sheetView>
  </sheetViews>
  <sheetFormatPr defaultColWidth="8.85546875" defaultRowHeight="12.75" x14ac:dyDescent="0.2"/>
  <cols>
    <col min="1" max="1" width="48.7109375" style="1" customWidth="1"/>
    <col min="2" max="12" width="10.140625" style="1" customWidth="1"/>
    <col min="13" max="16384" width="8.85546875" style="1"/>
  </cols>
  <sheetData>
    <row r="2" spans="1:14" ht="32.1" customHeight="1" x14ac:dyDescent="0.2"/>
    <row r="3" spans="1:14" s="18" customFormat="1" ht="21.95" customHeight="1" x14ac:dyDescent="0.2">
      <c r="A3" s="21" t="s">
        <v>20</v>
      </c>
    </row>
    <row r="4" spans="1:14" s="18" customFormat="1" ht="21.95" customHeight="1" x14ac:dyDescent="0.2">
      <c r="A4" s="21" t="s">
        <v>21</v>
      </c>
    </row>
    <row r="5" spans="1:14" s="13" customFormat="1" ht="15" customHeight="1" x14ac:dyDescent="0.35">
      <c r="A5" s="12"/>
    </row>
    <row r="6" spans="1:14" ht="15" customHeight="1" x14ac:dyDescent="0.2">
      <c r="A6" s="17"/>
      <c r="B6" s="20" t="s">
        <v>0</v>
      </c>
      <c r="C6" s="20" t="s">
        <v>1</v>
      </c>
      <c r="D6" s="20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0" t="s">
        <v>8</v>
      </c>
      <c r="K6" s="20" t="s">
        <v>9</v>
      </c>
      <c r="L6" s="20" t="s">
        <v>10</v>
      </c>
    </row>
    <row r="7" spans="1:14" ht="15" customHeight="1" x14ac:dyDescent="0.2">
      <c r="A7" s="7" t="s">
        <v>12</v>
      </c>
      <c r="B7" s="8">
        <v>4653</v>
      </c>
      <c r="C7" s="8">
        <v>283</v>
      </c>
      <c r="D7" s="8">
        <v>9626</v>
      </c>
      <c r="E7" s="8">
        <v>2632</v>
      </c>
      <c r="F7" s="8">
        <v>66885</v>
      </c>
      <c r="G7" s="8">
        <v>109519</v>
      </c>
      <c r="H7" s="8">
        <v>7133</v>
      </c>
      <c r="I7" s="8">
        <v>6583</v>
      </c>
      <c r="J7" s="8">
        <v>16732</v>
      </c>
      <c r="K7" s="8">
        <v>36880</v>
      </c>
      <c r="L7" s="8">
        <f>SUM(B7:K7)</f>
        <v>260926</v>
      </c>
      <c r="M7" s="2"/>
      <c r="N7" s="3"/>
    </row>
    <row r="8" spans="1:14" ht="15" customHeight="1" x14ac:dyDescent="0.2">
      <c r="A8" s="10" t="s">
        <v>11</v>
      </c>
      <c r="B8" s="11">
        <f>B7/L7</f>
        <v>1.7832642205069638E-2</v>
      </c>
      <c r="C8" s="11">
        <f>C7/L7</f>
        <v>1.0845986984815619E-3</v>
      </c>
      <c r="D8" s="11">
        <f>D7/L7</f>
        <v>3.6891685765312772E-2</v>
      </c>
      <c r="E8" s="11">
        <f>E7/L7</f>
        <v>1.0087151146302016E-2</v>
      </c>
      <c r="F8" s="11">
        <f>F7/L7</f>
        <v>0.25633704575243554</v>
      </c>
      <c r="G8" s="11">
        <f>G7/L7</f>
        <v>0.41973203130389458</v>
      </c>
      <c r="H8" s="11">
        <f>H7/L7</f>
        <v>2.7337252707664243E-2</v>
      </c>
      <c r="I8" s="11">
        <f>I7/L7</f>
        <v>2.5229375378459793E-2</v>
      </c>
      <c r="J8" s="11">
        <f>J7/L7</f>
        <v>6.4125460858634242E-2</v>
      </c>
      <c r="K8" s="11">
        <f>K7/L7</f>
        <v>0.14134275618374559</v>
      </c>
      <c r="L8" s="11">
        <f>L7/L13</f>
        <v>0.13253761122856067</v>
      </c>
    </row>
    <row r="9" spans="1:14" ht="15" customHeight="1" x14ac:dyDescent="0.2">
      <c r="A9" s="7" t="s">
        <v>13</v>
      </c>
      <c r="B9" s="8">
        <v>7942</v>
      </c>
      <c r="C9" s="8">
        <v>1285</v>
      </c>
      <c r="D9" s="8">
        <v>31420</v>
      </c>
      <c r="E9" s="8">
        <v>8542</v>
      </c>
      <c r="F9" s="8">
        <v>228086</v>
      </c>
      <c r="G9" s="8">
        <v>316047</v>
      </c>
      <c r="H9" s="8">
        <v>18087</v>
      </c>
      <c r="I9" s="8">
        <v>38617</v>
      </c>
      <c r="J9" s="8">
        <v>89455</v>
      </c>
      <c r="K9" s="8">
        <v>114199</v>
      </c>
      <c r="L9" s="8">
        <f>SUM(B9:K9)</f>
        <v>853680</v>
      </c>
      <c r="M9" s="2"/>
      <c r="N9" s="3"/>
    </row>
    <row r="10" spans="1:14" ht="15" customHeight="1" x14ac:dyDescent="0.2">
      <c r="A10" s="10" t="s">
        <v>11</v>
      </c>
      <c r="B10" s="11">
        <f>B9/L9</f>
        <v>9.3032518039546427E-3</v>
      </c>
      <c r="C10" s="11">
        <f>C9/L9</f>
        <v>1.5052478680536033E-3</v>
      </c>
      <c r="D10" s="11">
        <f>D9/L9</f>
        <v>3.6805360322369036E-2</v>
      </c>
      <c r="E10" s="11">
        <f>E9/L9</f>
        <v>1.0006091275419361E-2</v>
      </c>
      <c r="F10" s="11">
        <f>F9/L9</f>
        <v>0.2671797394808359</v>
      </c>
      <c r="G10" s="11">
        <f>G9/L9</f>
        <v>0.37021717739668258</v>
      </c>
      <c r="H10" s="11">
        <f>H9/L9</f>
        <v>2.1187095867303909E-2</v>
      </c>
      <c r="I10" s="11">
        <f>I9/L9</f>
        <v>4.5235919782588327E-2</v>
      </c>
      <c r="J10" s="11">
        <f>J9/L9</f>
        <v>0.10478750819979384</v>
      </c>
      <c r="K10" s="11">
        <f>K9/L9</f>
        <v>0.13377260800299878</v>
      </c>
      <c r="L10" s="11">
        <f>L9/L13</f>
        <v>0.43362757239063054</v>
      </c>
    </row>
    <row r="11" spans="1:14" ht="15" customHeight="1" x14ac:dyDescent="0.2">
      <c r="A11" s="7" t="s">
        <v>14</v>
      </c>
      <c r="B11" s="8">
        <v>5258</v>
      </c>
      <c r="C11" s="8">
        <v>364</v>
      </c>
      <c r="D11" s="8">
        <v>20605</v>
      </c>
      <c r="E11" s="8">
        <v>1094</v>
      </c>
      <c r="F11" s="8">
        <v>257884</v>
      </c>
      <c r="G11" s="8">
        <v>342659</v>
      </c>
      <c r="H11" s="8">
        <v>21653</v>
      </c>
      <c r="I11" s="8">
        <v>20229</v>
      </c>
      <c r="J11" s="8">
        <v>75347</v>
      </c>
      <c r="K11" s="8">
        <v>108995</v>
      </c>
      <c r="L11" s="8">
        <f>SUM(B11:K11)</f>
        <v>854088</v>
      </c>
      <c r="M11" s="3"/>
      <c r="N11" s="3"/>
    </row>
    <row r="12" spans="1:14" ht="15" customHeight="1" x14ac:dyDescent="0.2">
      <c r="A12" s="10" t="s">
        <v>11</v>
      </c>
      <c r="B12" s="11">
        <f>B11/L11</f>
        <v>6.1562742949204299E-3</v>
      </c>
      <c r="C12" s="11">
        <f>B11/L11</f>
        <v>6.1562742949204299E-3</v>
      </c>
      <c r="D12" s="11">
        <f>D11/L11</f>
        <v>2.4125148696621426E-2</v>
      </c>
      <c r="E12" s="11">
        <f>E11/L11</f>
        <v>1.2808984554284805E-3</v>
      </c>
      <c r="F12" s="11">
        <f>F11/L11</f>
        <v>0.30194078361948651</v>
      </c>
      <c r="G12" s="11">
        <f>G11/L11</f>
        <v>0.40119870551980591</v>
      </c>
      <c r="H12" s="11">
        <f>H11/L11</f>
        <v>2.5352188533265894E-2</v>
      </c>
      <c r="I12" s="11">
        <f>I11/L11</f>
        <v>2.368491303003906E-2</v>
      </c>
      <c r="J12" s="11">
        <f>J11/L11</f>
        <v>8.821924672867433E-2</v>
      </c>
      <c r="K12" s="11">
        <f>K11/L11</f>
        <v>0.12761565552964096</v>
      </c>
      <c r="L12" s="11">
        <f>L11/L13</f>
        <v>0.43383481638080879</v>
      </c>
    </row>
    <row r="13" spans="1:14" ht="15" customHeight="1" x14ac:dyDescent="0.2">
      <c r="A13" s="7" t="s">
        <v>15</v>
      </c>
      <c r="B13" s="8">
        <f>SUM(B7,B9,B11)</f>
        <v>17853</v>
      </c>
      <c r="C13" s="8">
        <f>SUM(C7,C9,C11)</f>
        <v>1932</v>
      </c>
      <c r="D13" s="8">
        <f t="shared" ref="D13:K13" si="0">SUM(D7,D9,D11)</f>
        <v>61651</v>
      </c>
      <c r="E13" s="8">
        <f t="shared" si="0"/>
        <v>12268</v>
      </c>
      <c r="F13" s="8">
        <f t="shared" si="0"/>
        <v>552855</v>
      </c>
      <c r="G13" s="8">
        <f t="shared" si="0"/>
        <v>768225</v>
      </c>
      <c r="H13" s="8">
        <f t="shared" si="0"/>
        <v>46873</v>
      </c>
      <c r="I13" s="8">
        <f t="shared" si="0"/>
        <v>65429</v>
      </c>
      <c r="J13" s="8">
        <f t="shared" si="0"/>
        <v>181534</v>
      </c>
      <c r="K13" s="8">
        <f t="shared" si="0"/>
        <v>260074</v>
      </c>
      <c r="L13" s="8">
        <f>SUM(L7,L9,L11)</f>
        <v>1968694</v>
      </c>
    </row>
    <row r="14" spans="1:14" ht="15" customHeight="1" x14ac:dyDescent="0.2">
      <c r="A14" s="10" t="s">
        <v>11</v>
      </c>
      <c r="B14" s="11">
        <f>B13/L13</f>
        <v>9.068448423167846E-3</v>
      </c>
      <c r="C14" s="11">
        <f>C13/L13</f>
        <v>9.8136124760882086E-4</v>
      </c>
      <c r="D14" s="11">
        <f>D13/L13</f>
        <v>3.1315684408039036E-2</v>
      </c>
      <c r="E14" s="11">
        <f>E13/L13</f>
        <v>6.2315423321247483E-3</v>
      </c>
      <c r="F14" s="11">
        <f>F13/L13</f>
        <v>0.28082322595588749</v>
      </c>
      <c r="G14" s="11">
        <f>G13/L13</f>
        <v>0.39022062341836772</v>
      </c>
      <c r="H14" s="11">
        <f>H13/L13</f>
        <v>2.380918517555293E-2</v>
      </c>
      <c r="I14" s="11">
        <f>I13/L13</f>
        <v>3.3234723121013221E-2</v>
      </c>
      <c r="J14" s="11">
        <f>J13/L13</f>
        <v>9.2210368904461534E-2</v>
      </c>
      <c r="K14" s="11">
        <f>K13/L13</f>
        <v>0.13210483701377665</v>
      </c>
      <c r="L14" s="11">
        <v>1</v>
      </c>
    </row>
    <row r="15" spans="1:14" s="5" customFormat="1" ht="15" customHeight="1" x14ac:dyDescent="0.25">
      <c r="A15" s="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4" s="9" customFormat="1" ht="15" customHeight="1" x14ac:dyDescent="0.2">
      <c r="A16" s="9" t="s">
        <v>16</v>
      </c>
    </row>
    <row r="17" spans="1:12" s="9" customFormat="1" ht="15" customHeight="1" x14ac:dyDescent="0.2"/>
    <row r="18" spans="1:12" s="15" customFormat="1" ht="15" customHeight="1" x14ac:dyDescent="0.2">
      <c r="A18" s="15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s="15" customFormat="1" ht="15" customHeight="1" x14ac:dyDescent="0.2">
      <c r="A19" s="19" t="s">
        <v>19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ht="15" customHeight="1" x14ac:dyDescent="0.2"/>
    <row r="21" spans="1:12" ht="15" customHeight="1" x14ac:dyDescent="0.2">
      <c r="A21" s="14" t="s">
        <v>17</v>
      </c>
    </row>
  </sheetData>
  <phoneticPr fontId="2" type="noConversion"/>
  <pageMargins left="0.75" right="0.75" top="1" bottom="1" header="0.5" footer="0.5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5.1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Birdsell Bauer</dc:creator>
  <cp:lastModifiedBy>Constance Hewitt</cp:lastModifiedBy>
  <cp:lastPrinted>2008-05-02T17:52:37Z</cp:lastPrinted>
  <dcterms:created xsi:type="dcterms:W3CDTF">2007-10-04T19:42:47Z</dcterms:created>
  <dcterms:modified xsi:type="dcterms:W3CDTF">2019-12-10T19:35:40Z</dcterms:modified>
</cp:coreProperties>
</file>