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Data\Almanac of PSE\2018-2019 NEW FILES FOR WEB\4. Students\"/>
    </mc:Choice>
  </mc:AlternateContent>
  <bookViews>
    <workbookView xWindow="720" yWindow="390" windowWidth="27555" windowHeight="12315"/>
  </bookViews>
  <sheets>
    <sheet name="4.9" sheetId="1" r:id="rId1"/>
    <sheet name="Sheet2" sheetId="2" r:id="rId2"/>
    <sheet name="Sheet3" sheetId="3" r:id="rId3"/>
  </sheets>
  <calcPr calcId="162913" concurrentCalc="0"/>
</workbook>
</file>

<file path=xl/calcChain.xml><?xml version="1.0" encoding="utf-8"?>
<calcChain xmlns="http://schemas.openxmlformats.org/spreadsheetml/2006/main">
  <c r="C105" i="1" l="1"/>
  <c r="B105" i="1"/>
  <c r="D105" i="1"/>
  <c r="C92" i="1"/>
  <c r="B92" i="1"/>
  <c r="D92" i="1"/>
  <c r="C79" i="1"/>
  <c r="B79" i="1"/>
  <c r="D79" i="1"/>
  <c r="C68" i="1"/>
  <c r="B68" i="1"/>
  <c r="D68" i="1"/>
  <c r="C45" i="1"/>
  <c r="B45" i="1"/>
  <c r="D45" i="1"/>
  <c r="C27" i="1"/>
  <c r="B27" i="1"/>
  <c r="D27" i="1"/>
  <c r="D47" i="1"/>
  <c r="D94" i="1"/>
  <c r="D29" i="1"/>
  <c r="D48" i="1"/>
  <c r="D49" i="1"/>
  <c r="D81" i="1"/>
  <c r="D50" i="1"/>
  <c r="D30" i="1"/>
  <c r="D51" i="1"/>
  <c r="D31" i="1"/>
  <c r="D52" i="1"/>
  <c r="D82" i="1"/>
  <c r="D32" i="1"/>
  <c r="D53" i="1"/>
  <c r="D33" i="1"/>
  <c r="D70" i="1"/>
  <c r="D54" i="1"/>
  <c r="D55" i="1"/>
  <c r="D56" i="1"/>
  <c r="D95" i="1"/>
  <c r="D71" i="1"/>
  <c r="D34" i="1"/>
  <c r="D57" i="1"/>
  <c r="D58" i="1"/>
  <c r="D10" i="1"/>
  <c r="D96" i="1"/>
  <c r="D11" i="1"/>
  <c r="D83" i="1"/>
  <c r="D59" i="1"/>
  <c r="D72" i="1"/>
  <c r="D84" i="1"/>
  <c r="D97" i="1"/>
  <c r="D98" i="1"/>
  <c r="D35" i="1"/>
  <c r="D60" i="1"/>
  <c r="D12" i="1"/>
  <c r="D73" i="1"/>
  <c r="D85" i="1"/>
  <c r="D86" i="1"/>
  <c r="D61" i="1"/>
  <c r="D99" i="1"/>
  <c r="D62" i="1"/>
  <c r="D63" i="1"/>
  <c r="D100" i="1"/>
  <c r="D36" i="1"/>
  <c r="D13" i="1"/>
  <c r="D101" i="1"/>
  <c r="D37" i="1"/>
  <c r="D38" i="1"/>
  <c r="D39" i="1"/>
  <c r="D14" i="1"/>
  <c r="D64" i="1"/>
  <c r="D15" i="1"/>
  <c r="D65" i="1"/>
  <c r="D16" i="1"/>
  <c r="D17" i="1"/>
  <c r="D18" i="1"/>
  <c r="D40" i="1"/>
  <c r="D19" i="1"/>
  <c r="D74" i="1"/>
  <c r="D41" i="1"/>
  <c r="D102" i="1"/>
  <c r="D20" i="1"/>
  <c r="D42" i="1"/>
  <c r="D103" i="1"/>
  <c r="D21" i="1"/>
  <c r="D87" i="1"/>
  <c r="D104" i="1"/>
  <c r="D66" i="1"/>
  <c r="D88" i="1"/>
  <c r="D22" i="1"/>
  <c r="D23" i="1"/>
  <c r="D89" i="1"/>
  <c r="D43" i="1"/>
  <c r="D24" i="1"/>
  <c r="D44" i="1"/>
  <c r="D90" i="1"/>
  <c r="D75" i="1"/>
  <c r="D91" i="1"/>
  <c r="D25" i="1"/>
  <c r="D67" i="1"/>
  <c r="D76" i="1"/>
  <c r="D77" i="1"/>
  <c r="D78" i="1"/>
  <c r="D26" i="1"/>
</calcChain>
</file>

<file path=xl/sharedStrings.xml><?xml version="1.0" encoding="utf-8"?>
<sst xmlns="http://schemas.openxmlformats.org/spreadsheetml/2006/main" count="109" uniqueCount="103">
  <si>
    <t>2014-2015</t>
  </si>
  <si>
    <t>2015-2016</t>
  </si>
  <si>
    <t>McGill University</t>
  </si>
  <si>
    <t>FTE Students/Étudiants ETP</t>
  </si>
  <si>
    <t>Institution / Établissement</t>
  </si>
  <si>
    <t>University of Prince Edward Island</t>
  </si>
  <si>
    <t>Atlantic School of Theology</t>
  </si>
  <si>
    <t>Cape Breton University</t>
  </si>
  <si>
    <t>Dalhousie University</t>
  </si>
  <si>
    <t>University of King's College</t>
  </si>
  <si>
    <t>Mount St. Vincent University</t>
  </si>
  <si>
    <t>NSCAD University</t>
  </si>
  <si>
    <t>Saint Mary's University</t>
  </si>
  <si>
    <t>Mount Allison University</t>
  </si>
  <si>
    <t>St. Thomas University</t>
  </si>
  <si>
    <t>Bishop's University</t>
  </si>
  <si>
    <t>Université de Montréal</t>
  </si>
  <si>
    <t>Université Laval</t>
  </si>
  <si>
    <t>Université de Sherbrooke</t>
  </si>
  <si>
    <t>Concordia University</t>
  </si>
  <si>
    <t>Université du Québec à Chicoutimi</t>
  </si>
  <si>
    <t>Université du Québec à Montréal</t>
  </si>
  <si>
    <t>Université du Québec en Abitibi-Témiscamingue</t>
  </si>
  <si>
    <t>Université du Québec à Trois-Rivières</t>
  </si>
  <si>
    <t>Université du Québec en Outaouais</t>
  </si>
  <si>
    <t>Institut national de la recherche scientifique</t>
  </si>
  <si>
    <t>Université du Québec à Rimouski</t>
  </si>
  <si>
    <t>École de technologie supérieure</t>
  </si>
  <si>
    <t>Télé-université</t>
  </si>
  <si>
    <t>Brock University</t>
  </si>
  <si>
    <t>Carleton University</t>
  </si>
  <si>
    <t>University of Guelph</t>
  </si>
  <si>
    <t>Lakehead University</t>
  </si>
  <si>
    <t>Laurentian University</t>
  </si>
  <si>
    <t>McMaster University</t>
  </si>
  <si>
    <t>Nipissing University</t>
  </si>
  <si>
    <t>Queen's University</t>
  </si>
  <si>
    <t>Ryerson University</t>
  </si>
  <si>
    <t>University of Toronto</t>
  </si>
  <si>
    <t>Trent University</t>
  </si>
  <si>
    <t>University of Waterloo</t>
  </si>
  <si>
    <t>University of Western Ontario</t>
  </si>
  <si>
    <t>Wilfrid Laurier University</t>
  </si>
  <si>
    <t>University of Windsor</t>
  </si>
  <si>
    <t>York University</t>
  </si>
  <si>
    <t>OCAD University</t>
  </si>
  <si>
    <t>University of Ontario Institute of Technology (UOIT)</t>
  </si>
  <si>
    <t>Algoma University</t>
  </si>
  <si>
    <t>Brandon University</t>
  </si>
  <si>
    <t>Booth University College</t>
  </si>
  <si>
    <t>University of Manitoba</t>
  </si>
  <si>
    <t>Steinbach Bible College</t>
  </si>
  <si>
    <t>University of Alberta</t>
  </si>
  <si>
    <t>Athabasca University</t>
  </si>
  <si>
    <t>University of Calgary</t>
  </si>
  <si>
    <t>Burman University</t>
  </si>
  <si>
    <t>Concordia University of Edmonton</t>
  </si>
  <si>
    <t>University of Lethbridge</t>
  </si>
  <si>
    <t>The King's University</t>
  </si>
  <si>
    <t>St. Mary's University</t>
  </si>
  <si>
    <t>Ambrose University</t>
  </si>
  <si>
    <t>Grant McEwan University</t>
  </si>
  <si>
    <t>Mount Royal University</t>
  </si>
  <si>
    <t>Alberta College of Art and Design</t>
  </si>
  <si>
    <t>University of British Columbia</t>
  </si>
  <si>
    <t>Royal Roads University</t>
  </si>
  <si>
    <t>Simon Fraser University</t>
  </si>
  <si>
    <t>University of Victoria</t>
  </si>
  <si>
    <t>Capilano University</t>
  </si>
  <si>
    <t>Vancouver Island University</t>
  </si>
  <si>
    <t>Emily Carr University of Art and Design</t>
  </si>
  <si>
    <t>Kwantlen Polytechnic University</t>
  </si>
  <si>
    <t>University of the Fraser Valley</t>
  </si>
  <si>
    <t>University FTE Enrolment by Institution</t>
  </si>
  <si>
    <t>Effectif ETP universitaire par établissement</t>
  </si>
  <si>
    <t>Université d'Ottawa / University of Ottawa</t>
  </si>
  <si>
    <t>FTE Enrolment / Effectif  ETP</t>
  </si>
  <si>
    <t xml:space="preserve">University of Saskatchewan </t>
  </si>
  <si>
    <t xml:space="preserve">Memorial University of Newfoundland </t>
  </si>
  <si>
    <t xml:space="preserve">University of Regina </t>
  </si>
  <si>
    <t xml:space="preserve">Thompson Rivers University </t>
  </si>
  <si>
    <t>University of New Brunswick</t>
  </si>
  <si>
    <t xml:space="preserve">University of Winnipeg </t>
  </si>
  <si>
    <t xml:space="preserve">Université de Moncton </t>
  </si>
  <si>
    <t xml:space="preserve">St. Francis Xavier University </t>
  </si>
  <si>
    <t xml:space="preserve">Acadia University </t>
  </si>
  <si>
    <t xml:space="preserve">University of Northern British Columbia </t>
  </si>
  <si>
    <t>Université du Québec, École nationale d'administration publique</t>
  </si>
  <si>
    <t xml:space="preserve">Canadian Mennonite University </t>
  </si>
  <si>
    <t xml:space="preserve">Université Sainte-Anne </t>
  </si>
  <si>
    <t>Northern Ontario School of Medicine</t>
  </si>
  <si>
    <t>Total</t>
  </si>
  <si>
    <t>Atlantic Provinces / Provinces de l'Atlantique</t>
  </si>
  <si>
    <t>Ontario</t>
  </si>
  <si>
    <t>Saskatchewan / Manitoba</t>
  </si>
  <si>
    <t>Alberta</t>
  </si>
  <si>
    <t>British Columbia / Columbie-Brittanique</t>
  </si>
  <si>
    <t>Quebec / Québec</t>
  </si>
  <si>
    <t>Providence University College and Seminary</t>
  </si>
  <si>
    <t>Updated March 1, 2019 / Actualisé le 1 mars 2019</t>
  </si>
  <si>
    <t xml:space="preserve">Statistics Canada, Centre for Education Statistics, PSIS  </t>
  </si>
  <si>
    <t>Statistique Canada, Centre de la statistique de l’éducation, SIEP</t>
  </si>
  <si>
    <t>% Change 2014-2015 to 
2015-2016 / 
% de changement 2014-2015 à 
2015-2016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</si>
</sst>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</font>
    <font>
      <b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64" fontId="2" fillId="0" borderId="0" xfId="1" applyNumberFormat="1" applyFont="1"/>
    <xf numFmtId="165" fontId="2" fillId="0" borderId="0" xfId="2" applyNumberFormat="1" applyFont="1"/>
    <xf numFmtId="0" fontId="4" fillId="0" borderId="0" xfId="0" applyFont="1"/>
    <xf numFmtId="0" fontId="3" fillId="0" borderId="0" xfId="0" applyFont="1" applyAlignment="1">
      <alignment horizontal="right" wrapText="1"/>
    </xf>
    <xf numFmtId="1" fontId="0" fillId="0" borderId="0" xfId="0" applyNumberFormat="1"/>
    <xf numFmtId="0" fontId="2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/>
    <xf numFmtId="164" fontId="3" fillId="0" borderId="0" xfId="1" applyNumberFormat="1" applyFont="1"/>
    <xf numFmtId="165" fontId="3" fillId="0" borderId="0" xfId="2" applyNumberFormat="1" applyFont="1"/>
    <xf numFmtId="0" fontId="8" fillId="0" borderId="0" xfId="0" applyFont="1" applyFill="1" applyBorder="1"/>
    <xf numFmtId="0" fontId="7" fillId="2" borderId="0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Font="1"/>
    <xf numFmtId="0" fontId="6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1381125</xdr:colOff>
      <xdr:row>0</xdr:row>
      <xdr:rowOff>104775</xdr:rowOff>
    </xdr:from>
    <xdr:to>
      <xdr:col>4</xdr:col>
      <xdr:colOff>4575</xdr:colOff>
      <xdr:row>2</xdr:row>
      <xdr:rowOff>225</xdr:rowOff>
    </xdr:to>
    <xdr:pic>
      <xdr:nvPicPr>
        <xdr:cNvPr id="2" name="Picture 1" descr="AlmanacLogoRGB.tif"/>
        <xdr:cNvPicPr preferRelativeResize="0"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9400" y="104775"/>
          <a:ext cx="2566800" cy="48600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1</xdr:row>
      <xdr:rowOff>9525</xdr:rowOff>
    </xdr:from>
    <xdr:to>
      <xdr:col>0</xdr:col>
      <xdr:colOff>558616</xdr:colOff>
      <xdr:row>2</xdr:row>
      <xdr:rowOff>9581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150" y="200025"/>
          <a:ext cx="501466" cy="4001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tabSelected="1" topLeftCell="A75" workbookViewId="0">
      <selection activeCell="M85" sqref="M85"/>
    </sheetView>
  </sheetViews>
  <sheetFormatPr defaultRowHeight="15" x14ac:dyDescent="0.25"/>
  <cols>
    <col min="1" max="1" width="52" customWidth="1"/>
    <col min="2" max="2" width="26.7109375" customWidth="1"/>
    <col min="3" max="3" width="26.140625" customWidth="1"/>
    <col min="4" max="4" width="33" customWidth="1"/>
  </cols>
  <sheetData>
    <row r="1" spans="1:7" ht="15" customHeight="1" x14ac:dyDescent="0.25"/>
    <row r="2" spans="1:7" ht="32.1" customHeight="1" x14ac:dyDescent="0.25"/>
    <row r="3" spans="1:7" s="23" customFormat="1" ht="21.95" customHeight="1" x14ac:dyDescent="0.25">
      <c r="A3" s="22" t="s">
        <v>73</v>
      </c>
    </row>
    <row r="4" spans="1:7" s="23" customFormat="1" ht="21.95" customHeight="1" x14ac:dyDescent="0.25">
      <c r="A4" s="22" t="s">
        <v>74</v>
      </c>
    </row>
    <row r="5" spans="1:7" ht="15" customHeight="1" x14ac:dyDescent="0.35">
      <c r="A5" s="4"/>
    </row>
    <row r="6" spans="1:7" ht="35.25" customHeight="1" x14ac:dyDescent="0.25">
      <c r="A6" s="20" t="s">
        <v>4</v>
      </c>
      <c r="B6" s="21" t="s">
        <v>76</v>
      </c>
      <c r="C6" s="21"/>
      <c r="D6" s="18" t="s">
        <v>102</v>
      </c>
    </row>
    <row r="7" spans="1:7" ht="0.75" hidden="1" customHeight="1" x14ac:dyDescent="0.25">
      <c r="A7" s="1"/>
      <c r="B7" s="5" t="s">
        <v>3</v>
      </c>
      <c r="C7" s="5" t="s">
        <v>3</v>
      </c>
      <c r="D7" s="18"/>
    </row>
    <row r="8" spans="1:7" ht="22.5" customHeight="1" x14ac:dyDescent="0.25">
      <c r="B8" s="8" t="s">
        <v>0</v>
      </c>
      <c r="C8" s="8" t="s">
        <v>1</v>
      </c>
      <c r="D8" s="19"/>
    </row>
    <row r="9" spans="1:7" s="12" customFormat="1" ht="15" customHeight="1" x14ac:dyDescent="0.2">
      <c r="A9" s="14" t="s">
        <v>92</v>
      </c>
      <c r="B9" s="14"/>
      <c r="C9" s="14"/>
      <c r="D9" s="14"/>
    </row>
    <row r="10" spans="1:7" x14ac:dyDescent="0.25">
      <c r="A10" s="1" t="s">
        <v>8</v>
      </c>
      <c r="B10" s="2">
        <v>16681.714285714286</v>
      </c>
      <c r="C10" s="2">
        <v>16641.857142857141</v>
      </c>
      <c r="D10" s="3">
        <f t="shared" ref="D10:D27" si="0">(C10-B10)/B10</f>
        <v>-2.3892714006783695E-3</v>
      </c>
      <c r="G10" s="6"/>
    </row>
    <row r="11" spans="1:7" x14ac:dyDescent="0.25">
      <c r="A11" s="1" t="s">
        <v>78</v>
      </c>
      <c r="B11" s="2">
        <v>15447</v>
      </c>
      <c r="C11" s="2">
        <v>15445.285714285714</v>
      </c>
      <c r="D11" s="3">
        <f t="shared" si="0"/>
        <v>-1.1097855339459014E-4</v>
      </c>
      <c r="G11" s="6"/>
    </row>
    <row r="12" spans="1:7" x14ac:dyDescent="0.25">
      <c r="A12" s="1" t="s">
        <v>81</v>
      </c>
      <c r="B12" s="2">
        <v>9051.8571428571431</v>
      </c>
      <c r="C12" s="2">
        <v>8962.2857142857138</v>
      </c>
      <c r="D12" s="3">
        <f t="shared" si="0"/>
        <v>-9.8953648028029841E-3</v>
      </c>
      <c r="G12" s="6"/>
    </row>
    <row r="13" spans="1:7" x14ac:dyDescent="0.25">
      <c r="A13" s="1" t="s">
        <v>12</v>
      </c>
      <c r="B13" s="2">
        <v>6219</v>
      </c>
      <c r="C13" s="2">
        <v>6205.2857142857147</v>
      </c>
      <c r="D13" s="3">
        <f t="shared" si="0"/>
        <v>-2.2052236234580036E-3</v>
      </c>
      <c r="G13" s="6"/>
    </row>
    <row r="14" spans="1:7" x14ac:dyDescent="0.25">
      <c r="A14" s="1" t="s">
        <v>83</v>
      </c>
      <c r="B14" s="2">
        <v>4682.5714285714284</v>
      </c>
      <c r="C14" s="2">
        <v>4514.1428571428569</v>
      </c>
      <c r="D14" s="3">
        <f t="shared" si="0"/>
        <v>-3.5969247666117546E-2</v>
      </c>
      <c r="G14" s="6"/>
    </row>
    <row r="15" spans="1:7" x14ac:dyDescent="0.25">
      <c r="A15" s="1" t="s">
        <v>84</v>
      </c>
      <c r="B15" s="2">
        <v>4263.4285714285716</v>
      </c>
      <c r="C15" s="2">
        <v>4242.8571428571431</v>
      </c>
      <c r="D15" s="3">
        <f t="shared" si="0"/>
        <v>-4.8250904704462902E-3</v>
      </c>
      <c r="G15" s="6"/>
    </row>
    <row r="16" spans="1:7" x14ac:dyDescent="0.25">
      <c r="A16" s="1" t="s">
        <v>5</v>
      </c>
      <c r="B16" s="2">
        <v>3820.2857142857142</v>
      </c>
      <c r="C16" s="2">
        <v>3804.8571428571427</v>
      </c>
      <c r="D16" s="3">
        <f t="shared" si="0"/>
        <v>-4.0385909804801778E-3</v>
      </c>
      <c r="G16" s="6"/>
    </row>
    <row r="17" spans="1:7" x14ac:dyDescent="0.25">
      <c r="A17" s="1" t="s">
        <v>85</v>
      </c>
      <c r="B17" s="2">
        <v>3929.5714285714284</v>
      </c>
      <c r="C17" s="2">
        <v>3719.5714285714284</v>
      </c>
      <c r="D17" s="3">
        <f t="shared" si="0"/>
        <v>-5.3440942305594943E-2</v>
      </c>
      <c r="G17" s="6"/>
    </row>
    <row r="18" spans="1:7" x14ac:dyDescent="0.25">
      <c r="A18" s="1" t="s">
        <v>10</v>
      </c>
      <c r="B18" s="2">
        <v>2800.7142857142858</v>
      </c>
      <c r="C18" s="2">
        <v>2721.8571428571427</v>
      </c>
      <c r="D18" s="3">
        <f t="shared" si="0"/>
        <v>-2.815608263198173E-2</v>
      </c>
      <c r="G18" s="6"/>
    </row>
    <row r="19" spans="1:7" x14ac:dyDescent="0.25">
      <c r="A19" s="1" t="s">
        <v>7</v>
      </c>
      <c r="B19" s="2">
        <v>2589.4285714285716</v>
      </c>
      <c r="C19" s="2">
        <v>2594.1428571428573</v>
      </c>
      <c r="D19" s="3">
        <f t="shared" si="0"/>
        <v>1.8205892088712598E-3</v>
      </c>
      <c r="G19" s="6"/>
    </row>
    <row r="20" spans="1:7" x14ac:dyDescent="0.25">
      <c r="A20" s="1" t="s">
        <v>13</v>
      </c>
      <c r="B20" s="2">
        <v>2301.8571428571427</v>
      </c>
      <c r="C20" s="2">
        <v>2292.4285714285716</v>
      </c>
      <c r="D20" s="3">
        <f t="shared" si="0"/>
        <v>-4.096071495065955E-3</v>
      </c>
      <c r="G20" s="6"/>
    </row>
    <row r="21" spans="1:7" x14ac:dyDescent="0.25">
      <c r="A21" s="1" t="s">
        <v>14</v>
      </c>
      <c r="B21" s="2">
        <v>2063.5714285714284</v>
      </c>
      <c r="C21" s="2">
        <v>1967.1428571428571</v>
      </c>
      <c r="D21" s="3">
        <f t="shared" si="0"/>
        <v>-4.6728971962616779E-2</v>
      </c>
      <c r="G21" s="6"/>
    </row>
    <row r="22" spans="1:7" x14ac:dyDescent="0.25">
      <c r="A22" s="1" t="s">
        <v>9</v>
      </c>
      <c r="B22" s="2">
        <v>1028.5714285714287</v>
      </c>
      <c r="C22" s="2">
        <v>959.57142857142856</v>
      </c>
      <c r="D22" s="3">
        <f t="shared" si="0"/>
        <v>-6.7083333333333439E-2</v>
      </c>
      <c r="G22" s="6"/>
    </row>
    <row r="23" spans="1:7" x14ac:dyDescent="0.25">
      <c r="A23" s="1" t="s">
        <v>59</v>
      </c>
      <c r="B23" s="2">
        <v>711.42857142857144</v>
      </c>
      <c r="C23" s="2">
        <v>744.42857142857144</v>
      </c>
      <c r="D23" s="3">
        <f t="shared" si="0"/>
        <v>4.6385542168674701E-2</v>
      </c>
      <c r="G23" s="6"/>
    </row>
    <row r="24" spans="1:7" x14ac:dyDescent="0.25">
      <c r="A24" s="1" t="s">
        <v>11</v>
      </c>
      <c r="B24" s="2">
        <v>737.14285714285711</v>
      </c>
      <c r="C24" s="2">
        <v>645.42857142857144</v>
      </c>
      <c r="D24" s="3">
        <f t="shared" si="0"/>
        <v>-0.12441860465116274</v>
      </c>
      <c r="G24" s="6"/>
    </row>
    <row r="25" spans="1:7" x14ac:dyDescent="0.25">
      <c r="A25" s="1" t="s">
        <v>89</v>
      </c>
      <c r="B25" s="2">
        <v>386.57142857142856</v>
      </c>
      <c r="C25" s="2">
        <v>444.85714285714283</v>
      </c>
      <c r="D25" s="3">
        <f t="shared" si="0"/>
        <v>0.15077605321507759</v>
      </c>
      <c r="G25" s="6"/>
    </row>
    <row r="26" spans="1:7" x14ac:dyDescent="0.25">
      <c r="A26" s="1" t="s">
        <v>6</v>
      </c>
      <c r="B26" s="2">
        <v>58.714285714285715</v>
      </c>
      <c r="C26" s="2">
        <v>58.714285714285715</v>
      </c>
      <c r="D26" s="3">
        <f t="shared" si="0"/>
        <v>0</v>
      </c>
      <c r="G26" s="6"/>
    </row>
    <row r="27" spans="1:7" x14ac:dyDescent="0.25">
      <c r="A27" s="9" t="s">
        <v>91</v>
      </c>
      <c r="B27" s="10">
        <f>SUM(B10:B26)</f>
        <v>76773.42857142858</v>
      </c>
      <c r="C27" s="10">
        <f>SUM(C10:C26)</f>
        <v>75964.714285714275</v>
      </c>
      <c r="D27" s="11">
        <f t="shared" si="0"/>
        <v>-1.0533778427804506E-2</v>
      </c>
      <c r="G27" s="6"/>
    </row>
    <row r="28" spans="1:7" s="12" customFormat="1" ht="15" customHeight="1" x14ac:dyDescent="0.2">
      <c r="A28" s="15" t="s">
        <v>97</v>
      </c>
      <c r="B28" s="15"/>
      <c r="C28" s="15"/>
      <c r="D28" s="15"/>
    </row>
    <row r="29" spans="1:7" x14ac:dyDescent="0.25">
      <c r="A29" s="1" t="s">
        <v>16</v>
      </c>
      <c r="B29" s="2">
        <v>55385.571428571428</v>
      </c>
      <c r="C29" s="2">
        <v>54738.428571428572</v>
      </c>
      <c r="D29" s="3">
        <f t="shared" ref="D29:D45" si="1">(C29-B29)/B29</f>
        <v>-1.1684322115868201E-2</v>
      </c>
      <c r="G29" s="6"/>
    </row>
    <row r="30" spans="1:7" x14ac:dyDescent="0.25">
      <c r="A30" s="1" t="s">
        <v>17</v>
      </c>
      <c r="B30" s="2">
        <v>34689.857142857145</v>
      </c>
      <c r="C30" s="2">
        <v>34912.285714285717</v>
      </c>
      <c r="D30" s="3">
        <f t="shared" si="1"/>
        <v>6.411919498906668E-3</v>
      </c>
      <c r="G30" s="6"/>
    </row>
    <row r="31" spans="1:7" x14ac:dyDescent="0.25">
      <c r="A31" s="1" t="s">
        <v>2</v>
      </c>
      <c r="B31" s="2">
        <v>33165.857142857145</v>
      </c>
      <c r="C31" s="2">
        <v>33579</v>
      </c>
      <c r="D31" s="3">
        <f t="shared" si="1"/>
        <v>1.2456872601341247E-2</v>
      </c>
      <c r="G31" s="6"/>
    </row>
    <row r="32" spans="1:7" x14ac:dyDescent="0.25">
      <c r="A32" s="1" t="s">
        <v>21</v>
      </c>
      <c r="B32" s="2">
        <v>30573.428571428572</v>
      </c>
      <c r="C32" s="2">
        <v>30006.857142857145</v>
      </c>
      <c r="D32" s="3">
        <f t="shared" si="1"/>
        <v>-1.8531497939387107E-2</v>
      </c>
      <c r="G32" s="6"/>
    </row>
    <row r="33" spans="1:7" x14ac:dyDescent="0.25">
      <c r="A33" s="1" t="s">
        <v>19</v>
      </c>
      <c r="B33" s="2">
        <v>28510.285714285714</v>
      </c>
      <c r="C33" s="2">
        <v>27819.857142857141</v>
      </c>
      <c r="D33" s="3">
        <f t="shared" si="1"/>
        <v>-2.4216824003367242E-2</v>
      </c>
      <c r="G33" s="6"/>
    </row>
    <row r="34" spans="1:7" x14ac:dyDescent="0.25">
      <c r="A34" s="1" t="s">
        <v>18</v>
      </c>
      <c r="B34" s="2">
        <v>18063.857142857141</v>
      </c>
      <c r="C34" s="2">
        <v>18339</v>
      </c>
      <c r="D34" s="3">
        <f t="shared" si="1"/>
        <v>1.5231678094379551E-2</v>
      </c>
      <c r="G34" s="6"/>
    </row>
    <row r="35" spans="1:7" x14ac:dyDescent="0.25">
      <c r="A35" s="1" t="s">
        <v>23</v>
      </c>
      <c r="B35" s="2">
        <v>10069.285714285714</v>
      </c>
      <c r="C35" s="2">
        <v>10128</v>
      </c>
      <c r="D35" s="3">
        <f t="shared" si="1"/>
        <v>5.8310278782720245E-3</v>
      </c>
      <c r="G35" s="6"/>
    </row>
    <row r="36" spans="1:7" x14ac:dyDescent="0.25">
      <c r="A36" s="1" t="s">
        <v>27</v>
      </c>
      <c r="B36" s="2">
        <v>6360.4285714285716</v>
      </c>
      <c r="C36" s="2">
        <v>6612</v>
      </c>
      <c r="D36" s="3">
        <f t="shared" si="1"/>
        <v>3.9552590795768457E-2</v>
      </c>
      <c r="G36" s="6"/>
    </row>
    <row r="37" spans="1:7" x14ac:dyDescent="0.25">
      <c r="A37" s="1" t="s">
        <v>24</v>
      </c>
      <c r="B37" s="2">
        <v>5020.7142857142853</v>
      </c>
      <c r="C37" s="2">
        <v>5325.4285714285716</v>
      </c>
      <c r="D37" s="3">
        <f t="shared" si="1"/>
        <v>6.0691421254801647E-2</v>
      </c>
      <c r="G37" s="6"/>
    </row>
    <row r="38" spans="1:7" x14ac:dyDescent="0.25">
      <c r="A38" s="1" t="s">
        <v>20</v>
      </c>
      <c r="B38" s="2">
        <v>5143.7142857142853</v>
      </c>
      <c r="C38" s="2">
        <v>5183.5714285714284</v>
      </c>
      <c r="D38" s="3">
        <f t="shared" si="1"/>
        <v>7.7487085485752885E-3</v>
      </c>
      <c r="G38" s="6"/>
    </row>
    <row r="39" spans="1:7" x14ac:dyDescent="0.25">
      <c r="A39" s="1" t="s">
        <v>26</v>
      </c>
      <c r="B39" s="2">
        <v>4720.2857142857147</v>
      </c>
      <c r="C39" s="2">
        <v>4661.1428571428569</v>
      </c>
      <c r="D39" s="3">
        <f t="shared" si="1"/>
        <v>-1.2529507899037725E-2</v>
      </c>
      <c r="G39" s="6"/>
    </row>
    <row r="40" spans="1:7" x14ac:dyDescent="0.25">
      <c r="A40" s="1" t="s">
        <v>28</v>
      </c>
      <c r="B40" s="2">
        <v>2633.1428571428569</v>
      </c>
      <c r="C40" s="2">
        <v>2680.2857142857142</v>
      </c>
      <c r="D40" s="3">
        <f t="shared" si="1"/>
        <v>1.7903645833333409E-2</v>
      </c>
      <c r="G40" s="6"/>
    </row>
    <row r="41" spans="1:7" x14ac:dyDescent="0.25">
      <c r="A41" s="1" t="s">
        <v>15</v>
      </c>
      <c r="B41" s="2">
        <v>2457</v>
      </c>
      <c r="C41" s="2">
        <v>2489.1428571428573</v>
      </c>
      <c r="D41" s="3">
        <f t="shared" si="1"/>
        <v>1.3082155939298876E-2</v>
      </c>
      <c r="G41" s="6"/>
    </row>
    <row r="42" spans="1:7" x14ac:dyDescent="0.25">
      <c r="A42" s="1" t="s">
        <v>22</v>
      </c>
      <c r="B42" s="2">
        <v>1967.1428571428571</v>
      </c>
      <c r="C42" s="2">
        <v>2122.7142857142858</v>
      </c>
      <c r="D42" s="3">
        <f t="shared" si="1"/>
        <v>7.908496732026149E-2</v>
      </c>
      <c r="G42" s="6"/>
    </row>
    <row r="43" spans="1:7" x14ac:dyDescent="0.25">
      <c r="A43" s="7" t="s">
        <v>87</v>
      </c>
      <c r="B43" s="2">
        <v>804</v>
      </c>
      <c r="C43" s="2">
        <v>714.42857142857144</v>
      </c>
      <c r="D43" s="3">
        <f t="shared" si="1"/>
        <v>-0.11140724946695094</v>
      </c>
      <c r="G43" s="6"/>
    </row>
    <row r="44" spans="1:7" x14ac:dyDescent="0.25">
      <c r="A44" s="1" t="s">
        <v>25</v>
      </c>
      <c r="B44" s="2">
        <v>555</v>
      </c>
      <c r="C44" s="2">
        <v>585.85714285714289</v>
      </c>
      <c r="D44" s="3">
        <f t="shared" si="1"/>
        <v>5.5598455598455658E-2</v>
      </c>
      <c r="G44" s="6"/>
    </row>
    <row r="45" spans="1:7" x14ac:dyDescent="0.25">
      <c r="A45" s="9" t="s">
        <v>91</v>
      </c>
      <c r="B45" s="10">
        <f>SUM(B29:B44)</f>
        <v>240119.57142857145</v>
      </c>
      <c r="C45" s="10">
        <f>SUM(C29:C44)</f>
        <v>239898</v>
      </c>
      <c r="D45" s="11">
        <f t="shared" si="1"/>
        <v>-9.2275455621225932E-4</v>
      </c>
      <c r="G45" s="6"/>
    </row>
    <row r="46" spans="1:7" s="12" customFormat="1" ht="15" customHeight="1" x14ac:dyDescent="0.2">
      <c r="A46" s="13" t="s">
        <v>93</v>
      </c>
      <c r="B46" s="13"/>
      <c r="C46" s="13"/>
      <c r="D46" s="13"/>
    </row>
    <row r="47" spans="1:7" x14ac:dyDescent="0.25">
      <c r="A47" s="1" t="s">
        <v>38</v>
      </c>
      <c r="B47" s="2">
        <v>79824</v>
      </c>
      <c r="C47" s="2">
        <v>82063</v>
      </c>
      <c r="D47" s="3">
        <f>(C47-B47)/B47</f>
        <v>2.8049208258167969E-2</v>
      </c>
      <c r="G47" s="6"/>
    </row>
    <row r="48" spans="1:7" x14ac:dyDescent="0.25">
      <c r="A48" s="1" t="s">
        <v>44</v>
      </c>
      <c r="B48" s="2">
        <v>46681.714285714283</v>
      </c>
      <c r="C48" s="2">
        <v>46438.285714285717</v>
      </c>
      <c r="D48" s="3">
        <f t="shared" ref="D48:D103" si="2">(C48-B48)/B48</f>
        <v>-5.2146450736291865E-3</v>
      </c>
      <c r="G48" s="6"/>
    </row>
    <row r="49" spans="1:7" x14ac:dyDescent="0.25">
      <c r="A49" s="1" t="s">
        <v>75</v>
      </c>
      <c r="B49" s="2">
        <v>38109</v>
      </c>
      <c r="C49" s="2">
        <v>37860.857142857145</v>
      </c>
      <c r="D49" s="3">
        <f t="shared" si="2"/>
        <v>-6.5113977575600272E-3</v>
      </c>
      <c r="G49" s="6"/>
    </row>
    <row r="50" spans="1:7" x14ac:dyDescent="0.25">
      <c r="A50" s="1" t="s">
        <v>41</v>
      </c>
      <c r="B50" s="2">
        <v>35404.714285714283</v>
      </c>
      <c r="C50" s="2">
        <v>35185.714285714283</v>
      </c>
      <c r="D50" s="3">
        <f t="shared" si="2"/>
        <v>-6.1856169275278112E-3</v>
      </c>
      <c r="G50" s="6"/>
    </row>
    <row r="51" spans="1:7" x14ac:dyDescent="0.25">
      <c r="A51" s="1" t="s">
        <v>40</v>
      </c>
      <c r="B51" s="2">
        <v>34292.142857142855</v>
      </c>
      <c r="C51" s="2">
        <v>34731</v>
      </c>
      <c r="D51" s="3">
        <f t="shared" si="2"/>
        <v>1.2797600449915703E-2</v>
      </c>
      <c r="G51" s="6"/>
    </row>
    <row r="52" spans="1:7" x14ac:dyDescent="0.25">
      <c r="A52" s="1" t="s">
        <v>37</v>
      </c>
      <c r="B52" s="2">
        <v>31015.285714285714</v>
      </c>
      <c r="C52" s="2">
        <v>32612.571428571428</v>
      </c>
      <c r="D52" s="3">
        <f t="shared" ref="D52:D68" si="3">(C52-B52)/B52</f>
        <v>5.1499951636750529E-2</v>
      </c>
      <c r="G52" s="6"/>
    </row>
    <row r="53" spans="1:7" x14ac:dyDescent="0.25">
      <c r="A53" s="1" t="s">
        <v>34</v>
      </c>
      <c r="B53" s="2">
        <v>27667.714285714286</v>
      </c>
      <c r="C53" s="2">
        <v>28966.714285714286</v>
      </c>
      <c r="D53" s="3">
        <f t="shared" si="3"/>
        <v>4.6950029430899348E-2</v>
      </c>
      <c r="G53" s="6"/>
    </row>
    <row r="54" spans="1:7" x14ac:dyDescent="0.25">
      <c r="A54" s="1" t="s">
        <v>31</v>
      </c>
      <c r="B54" s="2">
        <v>26055.857142857141</v>
      </c>
      <c r="C54" s="2">
        <v>26733</v>
      </c>
      <c r="D54" s="3">
        <f t="shared" si="3"/>
        <v>2.5988124414033649E-2</v>
      </c>
      <c r="G54" s="6"/>
    </row>
    <row r="55" spans="1:7" x14ac:dyDescent="0.25">
      <c r="A55" s="1" t="s">
        <v>30</v>
      </c>
      <c r="B55" s="2">
        <v>24996.428571428572</v>
      </c>
      <c r="C55" s="2">
        <v>25461</v>
      </c>
      <c r="D55" s="3">
        <f t="shared" si="3"/>
        <v>1.858551221603082E-2</v>
      </c>
      <c r="G55" s="6"/>
    </row>
    <row r="56" spans="1:7" x14ac:dyDescent="0.25">
      <c r="A56" s="1" t="s">
        <v>36</v>
      </c>
      <c r="B56" s="2">
        <v>24285</v>
      </c>
      <c r="C56" s="2">
        <v>25009.285714285714</v>
      </c>
      <c r="D56" s="3">
        <f t="shared" si="3"/>
        <v>2.9824406600194101E-2</v>
      </c>
      <c r="G56" s="6"/>
    </row>
    <row r="57" spans="1:7" x14ac:dyDescent="0.25">
      <c r="A57" s="1" t="s">
        <v>29</v>
      </c>
      <c r="B57" s="2">
        <v>16975.285714285714</v>
      </c>
      <c r="C57" s="2">
        <v>16718.142857142859</v>
      </c>
      <c r="D57" s="3">
        <f t="shared" si="3"/>
        <v>-1.5148072407785988E-2</v>
      </c>
      <c r="G57" s="6"/>
    </row>
    <row r="58" spans="1:7" x14ac:dyDescent="0.25">
      <c r="A58" s="1" t="s">
        <v>42</v>
      </c>
      <c r="B58" s="2">
        <v>16863.857142857141</v>
      </c>
      <c r="C58" s="2">
        <v>16704</v>
      </c>
      <c r="D58" s="3">
        <f t="shared" si="3"/>
        <v>-9.4792752039441E-3</v>
      </c>
      <c r="G58" s="6"/>
    </row>
    <row r="59" spans="1:7" x14ac:dyDescent="0.25">
      <c r="A59" s="1" t="s">
        <v>43</v>
      </c>
      <c r="B59" s="2">
        <v>14613.428571428571</v>
      </c>
      <c r="C59" s="2">
        <v>14135.142857142857</v>
      </c>
      <c r="D59" s="3">
        <f t="shared" si="3"/>
        <v>-3.2729192327995746E-2</v>
      </c>
      <c r="G59" s="6"/>
    </row>
    <row r="60" spans="1:7" x14ac:dyDescent="0.25">
      <c r="A60" s="1" t="s">
        <v>46</v>
      </c>
      <c r="B60" s="2">
        <v>9389.1428571428569</v>
      </c>
      <c r="C60" s="2">
        <v>9292.7142857142862</v>
      </c>
      <c r="D60" s="3">
        <f t="shared" si="3"/>
        <v>-1.0270220923863347E-2</v>
      </c>
      <c r="G60" s="6"/>
    </row>
    <row r="61" spans="1:7" x14ac:dyDescent="0.25">
      <c r="A61" s="1" t="s">
        <v>33</v>
      </c>
      <c r="B61" s="2">
        <v>7572.4285714285716</v>
      </c>
      <c r="C61" s="2">
        <v>7900.7142857142853</v>
      </c>
      <c r="D61" s="3">
        <f t="shared" si="3"/>
        <v>4.3352764729186644E-2</v>
      </c>
      <c r="G61" s="6"/>
    </row>
    <row r="62" spans="1:7" x14ac:dyDescent="0.25">
      <c r="A62" s="1" t="s">
        <v>39</v>
      </c>
      <c r="B62" s="2">
        <v>7253.1428571428569</v>
      </c>
      <c r="C62" s="2">
        <v>7395</v>
      </c>
      <c r="D62" s="3">
        <f t="shared" si="3"/>
        <v>1.9558024107775976E-2</v>
      </c>
      <c r="G62" s="6"/>
    </row>
    <row r="63" spans="1:7" x14ac:dyDescent="0.25">
      <c r="A63" s="1" t="s">
        <v>32</v>
      </c>
      <c r="B63" s="2">
        <v>7456.7142857142853</v>
      </c>
      <c r="C63" s="2">
        <v>7027.2857142857147</v>
      </c>
      <c r="D63" s="3">
        <f t="shared" si="3"/>
        <v>-5.7589516638887193E-2</v>
      </c>
      <c r="G63" s="6"/>
    </row>
    <row r="64" spans="1:7" x14ac:dyDescent="0.25">
      <c r="A64" s="1" t="s">
        <v>35</v>
      </c>
      <c r="B64" s="2">
        <v>4614.8571428571431</v>
      </c>
      <c r="C64" s="2">
        <v>4253.5714285714284</v>
      </c>
      <c r="D64" s="3">
        <f t="shared" si="3"/>
        <v>-7.8287518573551346E-2</v>
      </c>
      <c r="G64" s="6"/>
    </row>
    <row r="65" spans="1:7" x14ac:dyDescent="0.25">
      <c r="A65" s="1" t="s">
        <v>45</v>
      </c>
      <c r="B65" s="2">
        <v>3837.8571428571427</v>
      </c>
      <c r="C65" s="2">
        <v>3806.1428571428573</v>
      </c>
      <c r="D65" s="3">
        <f t="shared" si="3"/>
        <v>-8.2635399218312783E-3</v>
      </c>
      <c r="G65" s="6"/>
    </row>
    <row r="66" spans="1:7" x14ac:dyDescent="0.25">
      <c r="A66" s="1" t="s">
        <v>47</v>
      </c>
      <c r="B66" s="2">
        <v>1285.7142857142858</v>
      </c>
      <c r="C66" s="2">
        <v>1175.1428571428571</v>
      </c>
      <c r="D66" s="3">
        <f t="shared" si="3"/>
        <v>-8.6000000000000076E-2</v>
      </c>
      <c r="G66" s="6"/>
    </row>
    <row r="67" spans="1:7" x14ac:dyDescent="0.25">
      <c r="A67" s="1" t="s">
        <v>90</v>
      </c>
      <c r="B67" s="2">
        <v>426</v>
      </c>
      <c r="C67" s="2">
        <v>435</v>
      </c>
      <c r="D67" s="3">
        <f t="shared" si="3"/>
        <v>2.1126760563380281E-2</v>
      </c>
      <c r="G67" s="6"/>
    </row>
    <row r="68" spans="1:7" x14ac:dyDescent="0.25">
      <c r="A68" s="9" t="s">
        <v>91</v>
      </c>
      <c r="B68" s="10">
        <f>SUM(B47:B67)</f>
        <v>458620.28571428574</v>
      </c>
      <c r="C68" s="10">
        <f>SUM(C47:C67)</f>
        <v>463904.28571428562</v>
      </c>
      <c r="D68" s="11">
        <f t="shared" si="3"/>
        <v>1.1521513907240781E-2</v>
      </c>
      <c r="G68" s="6"/>
    </row>
    <row r="69" spans="1:7" s="12" customFormat="1" ht="12.75" x14ac:dyDescent="0.2">
      <c r="A69" s="15" t="s">
        <v>94</v>
      </c>
      <c r="B69" s="15"/>
      <c r="C69" s="15"/>
      <c r="D69" s="15"/>
    </row>
    <row r="70" spans="1:7" x14ac:dyDescent="0.25">
      <c r="A70" s="1" t="s">
        <v>50</v>
      </c>
      <c r="B70" s="2">
        <v>26472</v>
      </c>
      <c r="C70" s="2">
        <v>26816.142857142859</v>
      </c>
      <c r="D70" s="3">
        <f t="shared" si="2"/>
        <v>1.300025903380397E-2</v>
      </c>
      <c r="G70" s="6"/>
    </row>
    <row r="71" spans="1:7" x14ac:dyDescent="0.25">
      <c r="A71" s="1" t="s">
        <v>77</v>
      </c>
      <c r="B71" s="2">
        <v>19340.142857142859</v>
      </c>
      <c r="C71" s="2">
        <v>19405.285714285714</v>
      </c>
      <c r="D71" s="3">
        <f t="shared" ref="D71:D79" si="4">(C71-B71)/B71</f>
        <v>3.3682717663481979E-3</v>
      </c>
      <c r="G71" s="6"/>
    </row>
    <row r="72" spans="1:7" x14ac:dyDescent="0.25">
      <c r="A72" s="1" t="s">
        <v>79</v>
      </c>
      <c r="B72" s="2">
        <v>11550</v>
      </c>
      <c r="C72" s="2">
        <v>12068.142857142857</v>
      </c>
      <c r="D72" s="3">
        <f t="shared" si="4"/>
        <v>4.486085343228198E-2</v>
      </c>
      <c r="G72" s="6"/>
    </row>
    <row r="73" spans="1:7" x14ac:dyDescent="0.25">
      <c r="A73" s="1" t="s">
        <v>82</v>
      </c>
      <c r="B73" s="2">
        <v>8933.1428571428569</v>
      </c>
      <c r="C73" s="2">
        <v>8937</v>
      </c>
      <c r="D73" s="3">
        <f t="shared" si="4"/>
        <v>4.317789291882847E-4</v>
      </c>
      <c r="G73" s="6"/>
    </row>
    <row r="74" spans="1:7" x14ac:dyDescent="0.25">
      <c r="A74" s="1" t="s">
        <v>48</v>
      </c>
      <c r="B74" s="2">
        <v>2261.5714285714284</v>
      </c>
      <c r="C74" s="2">
        <v>2544.4285714285716</v>
      </c>
      <c r="D74" s="3">
        <f t="shared" si="4"/>
        <v>0.12507106310403651</v>
      </c>
      <c r="G74" s="6"/>
    </row>
    <row r="75" spans="1:7" x14ac:dyDescent="0.25">
      <c r="A75" s="1" t="s">
        <v>88</v>
      </c>
      <c r="B75" s="2">
        <v>492.42857142857144</v>
      </c>
      <c r="C75" s="2">
        <v>504.42857142857144</v>
      </c>
      <c r="D75" s="3">
        <f t="shared" si="4"/>
        <v>2.4369016536118362E-2</v>
      </c>
      <c r="G75" s="6"/>
    </row>
    <row r="76" spans="1:7" x14ac:dyDescent="0.25">
      <c r="A76" s="1" t="s">
        <v>98</v>
      </c>
      <c r="B76" s="2">
        <v>385.71428571428572</v>
      </c>
      <c r="C76" s="2">
        <v>369.85714285714283</v>
      </c>
      <c r="D76" s="3">
        <f t="shared" si="4"/>
        <v>-4.1111111111111195E-2</v>
      </c>
      <c r="G76" s="6"/>
    </row>
    <row r="77" spans="1:7" x14ac:dyDescent="0.25">
      <c r="A77" s="1" t="s">
        <v>49</v>
      </c>
      <c r="B77" s="2">
        <v>266.14285714285717</v>
      </c>
      <c r="C77" s="2">
        <v>243.85714285714286</v>
      </c>
      <c r="D77" s="3">
        <f t="shared" si="4"/>
        <v>-8.3735909822866411E-2</v>
      </c>
      <c r="G77" s="6"/>
    </row>
    <row r="78" spans="1:7" x14ac:dyDescent="0.25">
      <c r="A78" s="1" t="s">
        <v>51</v>
      </c>
      <c r="B78" s="2">
        <v>94.714285714285708</v>
      </c>
      <c r="C78" s="2">
        <v>118.28571428571428</v>
      </c>
      <c r="D78" s="3">
        <f t="shared" si="4"/>
        <v>0.24886877828054299</v>
      </c>
      <c r="G78" s="6"/>
    </row>
    <row r="79" spans="1:7" x14ac:dyDescent="0.25">
      <c r="A79" s="9" t="s">
        <v>91</v>
      </c>
      <c r="B79" s="10">
        <f>SUM(B70:B78)</f>
        <v>69795.857142857145</v>
      </c>
      <c r="C79" s="10">
        <f>SUM(C70:C78)</f>
        <v>71007.428571428551</v>
      </c>
      <c r="D79" s="11">
        <f t="shared" si="4"/>
        <v>1.7358787156830511E-2</v>
      </c>
      <c r="G79" s="6"/>
    </row>
    <row r="80" spans="1:7" s="12" customFormat="1" ht="15" customHeight="1" x14ac:dyDescent="0.2">
      <c r="A80" s="15" t="s">
        <v>95</v>
      </c>
      <c r="B80" s="15"/>
      <c r="C80" s="15"/>
      <c r="D80" s="15"/>
    </row>
    <row r="81" spans="1:7" x14ac:dyDescent="0.25">
      <c r="A81" s="1" t="s">
        <v>52</v>
      </c>
      <c r="B81" s="2">
        <v>37200.857142857145</v>
      </c>
      <c r="C81" s="2">
        <v>36430.285714285717</v>
      </c>
      <c r="D81" s="3">
        <f t="shared" ref="D81:D92" si="5">(C81-B81)/B81</f>
        <v>-2.0713808437593576E-2</v>
      </c>
      <c r="G81" s="6"/>
    </row>
    <row r="82" spans="1:7" x14ac:dyDescent="0.25">
      <c r="A82" s="1" t="s">
        <v>54</v>
      </c>
      <c r="B82" s="2">
        <v>30017.142857142859</v>
      </c>
      <c r="C82" s="2">
        <v>30477</v>
      </c>
      <c r="D82" s="3">
        <f t="shared" si="5"/>
        <v>1.5319817247287211E-2</v>
      </c>
      <c r="G82" s="6"/>
    </row>
    <row r="83" spans="1:7" x14ac:dyDescent="0.25">
      <c r="A83" s="1" t="s">
        <v>61</v>
      </c>
      <c r="B83" s="2">
        <v>14457.857142857143</v>
      </c>
      <c r="C83" s="2">
        <v>14665.285714285714</v>
      </c>
      <c r="D83" s="3">
        <f t="shared" si="5"/>
        <v>1.4347117237290593E-2</v>
      </c>
      <c r="G83" s="6"/>
    </row>
    <row r="84" spans="1:7" x14ac:dyDescent="0.25">
      <c r="A84" s="1" t="s">
        <v>62</v>
      </c>
      <c r="B84" s="2">
        <v>11109.857142857143</v>
      </c>
      <c r="C84" s="2">
        <v>11086.714285714286</v>
      </c>
      <c r="D84" s="3">
        <f t="shared" si="5"/>
        <v>-2.083092234695035E-3</v>
      </c>
      <c r="G84" s="6"/>
    </row>
    <row r="85" spans="1:7" x14ac:dyDescent="0.25">
      <c r="A85" s="1" t="s">
        <v>53</v>
      </c>
      <c r="B85" s="2">
        <v>8792.5714285714275</v>
      </c>
      <c r="C85" s="2">
        <v>8896.7142857142862</v>
      </c>
      <c r="D85" s="3">
        <f t="shared" si="5"/>
        <v>1.1844414115812227E-2</v>
      </c>
      <c r="G85" s="6"/>
    </row>
    <row r="86" spans="1:7" x14ac:dyDescent="0.25">
      <c r="A86" s="1" t="s">
        <v>57</v>
      </c>
      <c r="B86" s="2">
        <v>7739.1428571428569</v>
      </c>
      <c r="C86" s="2">
        <v>7966.7142857142853</v>
      </c>
      <c r="D86" s="3">
        <f t="shared" si="5"/>
        <v>2.9405249750802952E-2</v>
      </c>
      <c r="G86" s="6"/>
    </row>
    <row r="87" spans="1:7" x14ac:dyDescent="0.25">
      <c r="A87" s="1" t="s">
        <v>56</v>
      </c>
      <c r="B87" s="2">
        <v>1455.8571428571429</v>
      </c>
      <c r="C87" s="2">
        <v>1647.4285714285713</v>
      </c>
      <c r="D87" s="3">
        <f t="shared" si="5"/>
        <v>0.13158669414188981</v>
      </c>
      <c r="G87" s="6"/>
    </row>
    <row r="88" spans="1:7" x14ac:dyDescent="0.25">
      <c r="A88" s="1" t="s">
        <v>63</v>
      </c>
      <c r="B88" s="2">
        <v>1091.5714285714287</v>
      </c>
      <c r="C88" s="2">
        <v>1134.4285714285713</v>
      </c>
      <c r="D88" s="3">
        <f t="shared" si="5"/>
        <v>3.9261876717706923E-2</v>
      </c>
      <c r="G88" s="6"/>
    </row>
    <row r="89" spans="1:7" x14ac:dyDescent="0.25">
      <c r="A89" s="1" t="s">
        <v>58</v>
      </c>
      <c r="B89" s="2">
        <v>679.28571428571433</v>
      </c>
      <c r="C89" s="2">
        <v>734.14285714285711</v>
      </c>
      <c r="D89" s="3">
        <f t="shared" si="5"/>
        <v>8.0757097791797988E-2</v>
      </c>
      <c r="G89" s="6"/>
    </row>
    <row r="90" spans="1:7" x14ac:dyDescent="0.25">
      <c r="A90" s="1" t="s">
        <v>60</v>
      </c>
      <c r="B90" s="2">
        <v>504</v>
      </c>
      <c r="C90" s="2">
        <v>558</v>
      </c>
      <c r="D90" s="3">
        <f t="shared" si="5"/>
        <v>0.10714285714285714</v>
      </c>
      <c r="G90" s="6"/>
    </row>
    <row r="91" spans="1:7" x14ac:dyDescent="0.25">
      <c r="A91" s="1" t="s">
        <v>55</v>
      </c>
      <c r="B91" s="2">
        <v>448.28571428571428</v>
      </c>
      <c r="C91" s="2">
        <v>455.14285714285717</v>
      </c>
      <c r="D91" s="3">
        <f t="shared" si="5"/>
        <v>1.529636711281078E-2</v>
      </c>
      <c r="G91" s="6"/>
    </row>
    <row r="92" spans="1:7" x14ac:dyDescent="0.25">
      <c r="A92" s="1" t="s">
        <v>91</v>
      </c>
      <c r="B92" s="10">
        <f>SUM(B81:B91)</f>
        <v>113496.42857142857</v>
      </c>
      <c r="C92" s="10">
        <f>SUM(C81:C91)</f>
        <v>114051.85714285713</v>
      </c>
      <c r="D92" s="11">
        <f t="shared" si="5"/>
        <v>4.8937977909939978E-3</v>
      </c>
      <c r="G92" s="6"/>
    </row>
    <row r="93" spans="1:7" s="12" customFormat="1" ht="15" customHeight="1" x14ac:dyDescent="0.2">
      <c r="A93" s="15" t="s">
        <v>96</v>
      </c>
      <c r="B93" s="15"/>
      <c r="C93" s="15"/>
      <c r="D93" s="15"/>
    </row>
    <row r="94" spans="1:7" x14ac:dyDescent="0.25">
      <c r="A94" s="1" t="s">
        <v>64</v>
      </c>
      <c r="B94" s="2">
        <v>46627.285714285717</v>
      </c>
      <c r="C94" s="2">
        <v>48179.571428571428</v>
      </c>
      <c r="D94" s="3">
        <f>(C94-B94)/B94</f>
        <v>3.3291359136740813E-2</v>
      </c>
      <c r="G94" s="6"/>
    </row>
    <row r="95" spans="1:7" x14ac:dyDescent="0.25">
      <c r="A95" s="1" t="s">
        <v>66</v>
      </c>
      <c r="B95" s="2">
        <v>20952</v>
      </c>
      <c r="C95" s="2">
        <v>20469</v>
      </c>
      <c r="D95" s="3">
        <f>(C95-B95)/B95</f>
        <v>-2.3052691867124858E-2</v>
      </c>
      <c r="G95" s="6"/>
    </row>
    <row r="96" spans="1:7" x14ac:dyDescent="0.25">
      <c r="A96" s="1" t="s">
        <v>67</v>
      </c>
      <c r="B96" s="2">
        <v>15245.142857142857</v>
      </c>
      <c r="C96" s="2">
        <v>15576</v>
      </c>
      <c r="D96" s="3">
        <f t="shared" si="2"/>
        <v>2.170246261104241E-2</v>
      </c>
      <c r="G96" s="6"/>
    </row>
    <row r="97" spans="1:7" x14ac:dyDescent="0.25">
      <c r="A97" s="1" t="s">
        <v>80</v>
      </c>
      <c r="B97" s="2">
        <v>10722.857142857143</v>
      </c>
      <c r="C97" s="2">
        <v>10506</v>
      </c>
      <c r="D97" s="3">
        <f t="shared" si="2"/>
        <v>-2.0223820943245426E-2</v>
      </c>
      <c r="G97" s="6"/>
    </row>
    <row r="98" spans="1:7" x14ac:dyDescent="0.25">
      <c r="A98" s="1" t="s">
        <v>71</v>
      </c>
      <c r="B98" s="2">
        <v>10395.857142857143</v>
      </c>
      <c r="C98" s="2">
        <v>10180.714285714286</v>
      </c>
      <c r="D98" s="3">
        <f t="shared" si="2"/>
        <v>-2.069505709692045E-2</v>
      </c>
      <c r="G98" s="6"/>
    </row>
    <row r="99" spans="1:7" x14ac:dyDescent="0.25">
      <c r="A99" s="1" t="s">
        <v>72</v>
      </c>
      <c r="B99" s="2">
        <v>7660.2857142857147</v>
      </c>
      <c r="C99" s="2">
        <v>7811.5714285714284</v>
      </c>
      <c r="D99" s="3">
        <f t="shared" si="2"/>
        <v>1.974935660736258E-2</v>
      </c>
      <c r="G99" s="6"/>
    </row>
    <row r="100" spans="1:7" x14ac:dyDescent="0.25">
      <c r="A100" s="1" t="s">
        <v>69</v>
      </c>
      <c r="B100" s="2">
        <v>7029</v>
      </c>
      <c r="C100" s="2">
        <v>6948.4285714285716</v>
      </c>
      <c r="D100" s="3">
        <f t="shared" si="2"/>
        <v>-1.1462715688067782E-2</v>
      </c>
      <c r="G100" s="6"/>
    </row>
    <row r="101" spans="1:7" x14ac:dyDescent="0.25">
      <c r="A101" s="1" t="s">
        <v>68</v>
      </c>
      <c r="B101" s="2">
        <v>5896.2857142857147</v>
      </c>
      <c r="C101" s="2">
        <v>5568.8571428571431</v>
      </c>
      <c r="D101" s="3">
        <f t="shared" si="2"/>
        <v>-5.5531327227794754E-2</v>
      </c>
      <c r="G101" s="6"/>
    </row>
    <row r="102" spans="1:7" x14ac:dyDescent="0.25">
      <c r="A102" s="1" t="s">
        <v>86</v>
      </c>
      <c r="B102" s="2">
        <v>2592</v>
      </c>
      <c r="C102" s="2">
        <v>2437.7142857142858</v>
      </c>
      <c r="D102" s="3">
        <f t="shared" si="2"/>
        <v>-5.95238095238095E-2</v>
      </c>
      <c r="G102" s="6"/>
    </row>
    <row r="103" spans="1:7" x14ac:dyDescent="0.25">
      <c r="A103" s="1" t="s">
        <v>70</v>
      </c>
      <c r="B103" s="2">
        <v>1974</v>
      </c>
      <c r="C103" s="2">
        <v>1980.8571428571429</v>
      </c>
      <c r="D103" s="3">
        <f t="shared" si="2"/>
        <v>3.473729917498931E-3</v>
      </c>
      <c r="G103" s="6"/>
    </row>
    <row r="104" spans="1:7" x14ac:dyDescent="0.25">
      <c r="A104" s="1" t="s">
        <v>65</v>
      </c>
      <c r="B104" s="2">
        <v>1732.2857142857142</v>
      </c>
      <c r="C104" s="2">
        <v>1633.2857142857142</v>
      </c>
      <c r="D104" s="3">
        <f t="shared" ref="D104:D105" si="6">(C104-B104)/B104</f>
        <v>-5.7149925779317171E-2</v>
      </c>
      <c r="G104" s="6"/>
    </row>
    <row r="105" spans="1:7" x14ac:dyDescent="0.25">
      <c r="A105" s="9" t="s">
        <v>91</v>
      </c>
      <c r="B105" s="10">
        <f>SUM(B94:B104)</f>
        <v>130826.99999999999</v>
      </c>
      <c r="C105" s="10">
        <f>SUM(C94:C104)</f>
        <v>131292</v>
      </c>
      <c r="D105" s="11">
        <f t="shared" si="6"/>
        <v>3.5543121832650338E-3</v>
      </c>
      <c r="G105" s="6"/>
    </row>
    <row r="107" spans="1:7" x14ac:dyDescent="0.25">
      <c r="A107" s="17" t="s">
        <v>100</v>
      </c>
    </row>
    <row r="108" spans="1:7" x14ac:dyDescent="0.25">
      <c r="A108" s="17" t="s">
        <v>101</v>
      </c>
    </row>
    <row r="110" spans="1:7" x14ac:dyDescent="0.25">
      <c r="A110" s="16" t="s">
        <v>99</v>
      </c>
    </row>
  </sheetData>
  <sortState ref="A11:D95">
    <sortCondition descending="1" ref="C11:C95"/>
  </sortState>
  <mergeCells count="7">
    <mergeCell ref="B6:C6"/>
    <mergeCell ref="A9:D9"/>
    <mergeCell ref="A69:D69"/>
    <mergeCell ref="A80:D80"/>
    <mergeCell ref="A93:D93"/>
    <mergeCell ref="A28:D28"/>
    <mergeCell ref="D6:D8"/>
  </mergeCell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4.9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Johnson</dc:creator>
  <cp:lastModifiedBy>Constance Hewitt</cp:lastModifiedBy>
  <dcterms:created xsi:type="dcterms:W3CDTF">2018-12-04T19:58:34Z</dcterms:created>
  <dcterms:modified xsi:type="dcterms:W3CDTF">2019-02-20T20:32:36Z</dcterms:modified>
</cp:coreProperties>
</file>