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720" yWindow="390" windowWidth="27555" windowHeight="12315"/>
  </bookViews>
  <sheets>
    <sheet name="4.7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167" i="1" l="1"/>
  <c r="B167" i="1"/>
  <c r="D167" i="1"/>
  <c r="C162" i="1"/>
  <c r="B162" i="1"/>
  <c r="D162" i="1"/>
  <c r="C147" i="1"/>
  <c r="B147" i="1"/>
  <c r="D147" i="1"/>
  <c r="C132" i="1"/>
  <c r="B132" i="1"/>
  <c r="C123" i="1"/>
  <c r="B123" i="1"/>
  <c r="C96" i="1"/>
  <c r="B96" i="1"/>
  <c r="D96" i="1"/>
  <c r="C16" i="1"/>
  <c r="B16" i="1"/>
  <c r="D16" i="1"/>
  <c r="D98" i="1"/>
  <c r="D99" i="1"/>
  <c r="D101" i="1"/>
  <c r="D128" i="1"/>
  <c r="D165" i="1"/>
  <c r="D136" i="1"/>
  <c r="D149" i="1"/>
  <c r="D152" i="1"/>
  <c r="D61" i="1"/>
  <c r="D117" i="1"/>
  <c r="D104" i="1"/>
  <c r="D33" i="1"/>
  <c r="D62" i="1"/>
  <c r="D85" i="1"/>
  <c r="D119" i="1"/>
  <c r="D121" i="1"/>
  <c r="D12" i="1"/>
  <c r="D18" i="1"/>
  <c r="D19" i="1"/>
  <c r="D39" i="1"/>
  <c r="D55" i="1"/>
  <c r="D49" i="1"/>
  <c r="D70" i="1"/>
  <c r="D77" i="1"/>
  <c r="D45" i="1"/>
  <c r="D47" i="1"/>
  <c r="D51" i="1"/>
  <c r="D52" i="1"/>
  <c r="D43" i="1"/>
  <c r="D67" i="1"/>
  <c r="D68" i="1"/>
  <c r="D46" i="1"/>
  <c r="D31" i="1"/>
  <c r="D35" i="1"/>
  <c r="D25" i="1"/>
  <c r="D76" i="1"/>
  <c r="D44" i="1"/>
  <c r="D69" i="1"/>
  <c r="D38" i="1"/>
  <c r="D23" i="1"/>
  <c r="D36" i="1"/>
  <c r="D32" i="1"/>
  <c r="D40" i="1"/>
  <c r="D78" i="1"/>
  <c r="D29" i="1"/>
  <c r="D65" i="1"/>
  <c r="D66" i="1"/>
  <c r="D71" i="1"/>
  <c r="D37" i="1"/>
  <c r="D50" i="1"/>
  <c r="D57" i="1"/>
  <c r="D26" i="1"/>
  <c r="D20" i="1"/>
  <c r="D28" i="1"/>
  <c r="D60" i="1"/>
  <c r="D24" i="1"/>
  <c r="D30" i="1"/>
  <c r="D34" i="1"/>
  <c r="D21" i="1"/>
  <c r="D48" i="1"/>
  <c r="D42" i="1"/>
  <c r="D80" i="1"/>
  <c r="D87" i="1"/>
  <c r="D63" i="1"/>
  <c r="D92" i="1"/>
  <c r="D88" i="1"/>
  <c r="D58" i="1"/>
  <c r="D41" i="1"/>
  <c r="D64" i="1"/>
  <c r="D54" i="1"/>
  <c r="D72" i="1"/>
  <c r="D157" i="1"/>
  <c r="D159" i="1"/>
  <c r="D79" i="1"/>
  <c r="D82" i="1"/>
  <c r="D86" i="1"/>
  <c r="D53" i="1"/>
  <c r="D56" i="1"/>
  <c r="D59" i="1"/>
  <c r="D83" i="1"/>
  <c r="D75" i="1"/>
  <c r="D22" i="1"/>
  <c r="D89" i="1"/>
  <c r="D105" i="1"/>
  <c r="D91" i="1"/>
  <c r="D150" i="1"/>
  <c r="D94" i="1"/>
  <c r="D95" i="1"/>
  <c r="D93" i="1"/>
  <c r="D103" i="1"/>
  <c r="D107" i="1"/>
  <c r="D141" i="1"/>
  <c r="D13" i="1"/>
  <c r="D74" i="1"/>
  <c r="D81" i="1"/>
  <c r="D73" i="1"/>
  <c r="D155" i="1"/>
  <c r="D144" i="1"/>
  <c r="D113" i="1"/>
  <c r="D142" i="1"/>
  <c r="D151" i="1"/>
  <c r="D131" i="1"/>
  <c r="D138" i="1"/>
  <c r="D127" i="1"/>
  <c r="D15" i="1"/>
  <c r="D90" i="1"/>
  <c r="D140" i="1"/>
  <c r="D108" i="1"/>
  <c r="D14" i="1"/>
  <c r="D11" i="1"/>
  <c r="D110" i="1"/>
  <c r="D161" i="1"/>
  <c r="D137" i="1"/>
  <c r="D158" i="1"/>
  <c r="D135" i="1"/>
  <c r="D145" i="1"/>
  <c r="D160" i="1"/>
  <c r="D130" i="1"/>
  <c r="D10" i="1"/>
  <c r="D166" i="1"/>
  <c r="D153" i="1"/>
  <c r="D143" i="1"/>
  <c r="D146" i="1"/>
  <c r="D139" i="1"/>
  <c r="D126" i="1"/>
  <c r="D125" i="1"/>
  <c r="D118" i="1"/>
  <c r="D156" i="1"/>
  <c r="D84" i="1"/>
  <c r="D100" i="1"/>
  <c r="D102" i="1"/>
  <c r="D134" i="1"/>
  <c r="D27" i="1"/>
  <c r="D154" i="1"/>
  <c r="D164" i="1"/>
</calcChain>
</file>

<file path=xl/sharedStrings.xml><?xml version="1.0" encoding="utf-8"?>
<sst xmlns="http://schemas.openxmlformats.org/spreadsheetml/2006/main" count="183" uniqueCount="165">
  <si>
    <t>2014-2015</t>
  </si>
  <si>
    <t>2015-2016</t>
  </si>
  <si>
    <t>Algonquin College of Applied Arts and Technology</t>
  </si>
  <si>
    <t>Assiniboine Community College</t>
  </si>
  <si>
    <t>Aurora College</t>
  </si>
  <si>
    <t>Bow Valley College</t>
  </si>
  <si>
    <t>British Columbia Institute of Technology</t>
  </si>
  <si>
    <t>Cambrian College</t>
  </si>
  <si>
    <t>Camosun College</t>
  </si>
  <si>
    <t>Campus Notre-Dame-de-Foy</t>
  </si>
  <si>
    <t>Canadore College of Applied Arts and Technology</t>
  </si>
  <si>
    <t>Centennial College of Applied Arts and Technology</t>
  </si>
  <si>
    <t>Champlain Regional College - St. Lambert Campus</t>
  </si>
  <si>
    <t>Collège André-Grasset</t>
  </si>
  <si>
    <t>Collège Bart</t>
  </si>
  <si>
    <t>Collège Boréal d'art appliqués et de technologie - Parent Institution</t>
  </si>
  <si>
    <t>Collège Centennal / Centennial College</t>
  </si>
  <si>
    <t>Collège Communautaire du Nouveau Brunswick</t>
  </si>
  <si>
    <t>Collège Dawson</t>
  </si>
  <si>
    <t>Collège d'enseignement général et professionnel (CÉGEP) Ahuntsic</t>
  </si>
  <si>
    <t>Collège d'enseignement général et professionnel (CÉGEP) André-Laurendeau</t>
  </si>
  <si>
    <t>Collège d'enseignement général et professionnel (CÉGEP) Beauce-Appalaches</t>
  </si>
  <si>
    <t>Collège d'enseignement général et professionnel (CÉGEP) d'Abitibi-Témiscamingue</t>
  </si>
  <si>
    <t>Collège d'enseignement général et professionnel (CÉGEP) d'Alma</t>
  </si>
  <si>
    <t>Collège d'enseignement général et professionnel (CÉGEP) de Baie-Comeau</t>
  </si>
  <si>
    <t>Collège d'enseignement général et professionnel (CÉGEP) de Bois-de-Boulogne</t>
  </si>
  <si>
    <t>Collège d'enseignement général et professionnel (CÉGEP) de Chicoutimi</t>
  </si>
  <si>
    <t>Collège d'enseignement général et professionnel (CÉGEP) de Drummondville</t>
  </si>
  <si>
    <t>Collège d'enseignement général et professionnel (CÉGEP) de Granby-Haute-Yamaska</t>
  </si>
  <si>
    <t>Collège d'enseignement général et professionnel (CÉGEP) de Jonquière</t>
  </si>
  <si>
    <t>Collège d'enseignement général et professionnel (CÉGEP) de la Gaspésie et des Îles</t>
  </si>
  <si>
    <t>Collège d'enseignement général et professionnel (CÉGEP) de La Pocatière</t>
  </si>
  <si>
    <t>Collège d'enseignement général et professionnel (CÉGEP) de Lévis-Lauzon</t>
  </si>
  <si>
    <t>Collège d'enseignement général et professionnel (CÉGEP) de Limoilou</t>
  </si>
  <si>
    <t>Collège d'enseignement général et professionnel (CÉGEP) de l'Outaouais</t>
  </si>
  <si>
    <t>Collège d'enseignement général et professionnel (CÉGEP) de Maisonneuve</t>
  </si>
  <si>
    <t>Collège d'enseignement général et professionnel (CÉGEP) de Matane</t>
  </si>
  <si>
    <t>Collège d'enseignement général et professionnel (CÉGEP) de Rimouski</t>
  </si>
  <si>
    <t>Collège d'enseignement général et professionnel (CÉGEP) de Rivière-du-Loup</t>
  </si>
  <si>
    <t>Collège d'enseignement général et professionnel (CÉGEP) de Rosemont</t>
  </si>
  <si>
    <t>Collège d'enseignement général et professionnel (CÉGEP) de Sainte-Foy</t>
  </si>
  <si>
    <t>Collège d'enseignement général et professionnel (CÉGEP) de Saint-Hyacinthe</t>
  </si>
  <si>
    <t>Collège d'enseignement général et professionnel (CÉGEP) de Saint-Jérôme</t>
  </si>
  <si>
    <t>Collège d'enseignement général et professionnel (CÉGEP) de Saint-Laurent</t>
  </si>
  <si>
    <t>Collège d'enseignement général et professionnel (CÉGEP) de Sept-Îles</t>
  </si>
  <si>
    <t>Collège d'enseignement général et professionnel (CÉGEP) de Sherbrooke</t>
  </si>
  <si>
    <t>Collège d'enseignement général et professionnel (CÉGEP) de Sorel-Tracy</t>
  </si>
  <si>
    <t>Collège d'enseignement général et professionnel (CÉGEP) de St-Félicien</t>
  </si>
  <si>
    <t>Collège d'enseignement général et professionnel (CÉGEP) de Thetford</t>
  </si>
  <si>
    <t>Collège d'enseignement général et professionnel (CÉGEP) de Trois-Rivières</t>
  </si>
  <si>
    <t>Collège d'enseignement général et professionnel (CÉGEP) de Valleyfield</t>
  </si>
  <si>
    <t>Collège d'enseignement général et professionnel (CÉGEP) de Victoriaville</t>
  </si>
  <si>
    <t>Collège d'enseignement général et professionnel (CÉGEP) du Vieux Montréal</t>
  </si>
  <si>
    <t>Collège d'enseignement général et professionnel (CÉGEP) Édouard-Montpetit</t>
  </si>
  <si>
    <t>Collège d'enseignement général et professionnel (CÉGEP) François-Xavier Garneau</t>
  </si>
  <si>
    <t>Collège d'enseignement général et professionnel (CÉGEP) Gérald-Godin</t>
  </si>
  <si>
    <t>Collège d'enseignement général et professionnel (CÉGEP) John Abbott</t>
  </si>
  <si>
    <t>Collège d'enseignement général et professionnel (CÉGEP) Lionel-Groulx</t>
  </si>
  <si>
    <t>Collège d'enseignement général et professionnel (CÉGEP) Marie-Victorin</t>
  </si>
  <si>
    <t>Collège d'enseignement général et professionnel (CÉGEP) Montmorency</t>
  </si>
  <si>
    <t>Collège d'enseignement général et professionnel (CÉGEP) régional de Lanaudière à Joliette</t>
  </si>
  <si>
    <t>Collège d'enseignement général et professionnel (CÉGEP) Saint-Jean-sur-Richelieu</t>
  </si>
  <si>
    <t>Collège Ellis, campus de Drummondville</t>
  </si>
  <si>
    <t>Collège Ellis, campus de Trois-Rivières</t>
  </si>
  <si>
    <t>Collège Heritage / Heritage College</t>
  </si>
  <si>
    <t>Collège international des Marcellines</t>
  </si>
  <si>
    <t>Collège international Marie de France</t>
  </si>
  <si>
    <t>Collège Jean-de-Brébeuf</t>
  </si>
  <si>
    <t>Collège La Salle</t>
  </si>
  <si>
    <t>Collège Laflèche</t>
  </si>
  <si>
    <t>Collège Marianopolis</t>
  </si>
  <si>
    <t>Collège Mérici</t>
  </si>
  <si>
    <t>College of New Caledonia</t>
  </si>
  <si>
    <t>College of the Rockies</t>
  </si>
  <si>
    <t>Collège O'Sullivan de Montréal inc</t>
  </si>
  <si>
    <t>Collège O'Sullivan de Québec inc</t>
  </si>
  <si>
    <t>Collège préuniversitaire Nouvelles Frontières</t>
  </si>
  <si>
    <t>Collège régional de Lanaudière à L'Assomption</t>
  </si>
  <si>
    <t>Collège régional de Lanaudière à Terrebonne</t>
  </si>
  <si>
    <t>Collège Shawinigan</t>
  </si>
  <si>
    <t>Collège Stanislas inc.</t>
  </si>
  <si>
    <t>Collège TAV</t>
  </si>
  <si>
    <t>Collège Vanier / Vanier College</t>
  </si>
  <si>
    <t>Collégial international Sainte-Anne</t>
  </si>
  <si>
    <t>Conestoga College of Applied Arts and Technology</t>
  </si>
  <si>
    <t>Confederation College of Applied Arts and Technology</t>
  </si>
  <si>
    <t>Conservatoire Lasalle</t>
  </si>
  <si>
    <t>Douglas College</t>
  </si>
  <si>
    <t>Durham College of Applied Arts and Technology</t>
  </si>
  <si>
    <t>École de Musique Vincent d'Indy</t>
  </si>
  <si>
    <t>École de sténographie judiciaire</t>
  </si>
  <si>
    <t>École nationale de Cirque</t>
  </si>
  <si>
    <t>Fanshawe College of Applied Arts and Technology</t>
  </si>
  <si>
    <t>George Brown College of Applied Arts and Technology</t>
  </si>
  <si>
    <t>Georgian College of Applied Arts and Technology</t>
  </si>
  <si>
    <t>Grande Prairie Regional College</t>
  </si>
  <si>
    <t>Holland College - Parent Institution</t>
  </si>
  <si>
    <t>Humber College of Applied Arts and Technology North Campus</t>
  </si>
  <si>
    <t>Institut de Technologie Agricole (St-Hyacinthe)</t>
  </si>
  <si>
    <t>Institut de tourisme et d'hôtellerie</t>
  </si>
  <si>
    <t>Institut Teccart inc.</t>
  </si>
  <si>
    <t>Justice Institute of British Columbia</t>
  </si>
  <si>
    <t>Keyano College</t>
  </si>
  <si>
    <t>La Cité Collégiale - Parent Institution</t>
  </si>
  <si>
    <t>Lakeland College</t>
  </si>
  <si>
    <t>Lambton College of Applied Arts and Technology</t>
  </si>
  <si>
    <t>Langara College</t>
  </si>
  <si>
    <t>L'École Technique et Professionnelle</t>
  </si>
  <si>
    <t>Lethbridge College</t>
  </si>
  <si>
    <t>Loyalist College of Applied Arts and Technology</t>
  </si>
  <si>
    <t>Manitoba Institute of Trades and Technology</t>
  </si>
  <si>
    <t>Maritime College of Forest Technology - Parent Institution</t>
  </si>
  <si>
    <t>McGill University</t>
  </si>
  <si>
    <t>Medicine Hat College</t>
  </si>
  <si>
    <t>Mohawk College of Applied Arts and Technology</t>
  </si>
  <si>
    <t>New Brunswick College of Craft and Design</t>
  </si>
  <si>
    <t>New Brunswick Community College - Parent Institution</t>
  </si>
  <si>
    <t>Niagara College Canada</t>
  </si>
  <si>
    <t>Nicola Valley Institute of Technology</t>
  </si>
  <si>
    <t>NorQuest College</t>
  </si>
  <si>
    <t>North Island College</t>
  </si>
  <si>
    <t>Northern Alberta Institute of Technology</t>
  </si>
  <si>
    <t>Northern College of Applied Arts and Technology - Parent Institution</t>
  </si>
  <si>
    <t>Northern Lakes College</t>
  </si>
  <si>
    <t>Northern Lights College</t>
  </si>
  <si>
    <t>Northwest Community College</t>
  </si>
  <si>
    <t>Nova Scotia Community Colleges (NSCC) - Parent Institution</t>
  </si>
  <si>
    <t>Nunavut Arctic College</t>
  </si>
  <si>
    <t>Okanagan College</t>
  </si>
  <si>
    <t>Olds College</t>
  </si>
  <si>
    <t>Portage College</t>
  </si>
  <si>
    <t>Red Deer College</t>
  </si>
  <si>
    <t>Red River College - Parent Institution</t>
  </si>
  <si>
    <t>Ridgetown College</t>
  </si>
  <si>
    <t>Saskatchewan Polytechnic - Parent Institution</t>
  </si>
  <si>
    <t>Sault College of Applied Arts and Technology - Parent Institution</t>
  </si>
  <si>
    <t>Selkirk College</t>
  </si>
  <si>
    <t>Séminaire de Sherbrooke</t>
  </si>
  <si>
    <t>Seneca College of Applied Arts and Technology</t>
  </si>
  <si>
    <t>Sheridan College of Applied Arts and Technology</t>
  </si>
  <si>
    <t>Sir Sandford Fleming College of Applied Arts and Technology</t>
  </si>
  <si>
    <t>Southern Alberta Institute of Technology</t>
  </si>
  <si>
    <t>St. Clair College of Applied Arts and Technology</t>
  </si>
  <si>
    <t>St. Lawrence College of Applied Arts and Technology - Parent Institution</t>
  </si>
  <si>
    <t>University College of the North - Parent Institution</t>
  </si>
  <si>
    <t>Vancouver Community College</t>
  </si>
  <si>
    <t>Yukon College</t>
  </si>
  <si>
    <t>FTE Students/Étudiants ETP</t>
  </si>
  <si>
    <t>-</t>
  </si>
  <si>
    <t>Institution / Établissement</t>
  </si>
  <si>
    <t>Community College FTE Enrolment by Institution</t>
  </si>
  <si>
    <t>Effectif ETP des collèges communautaires par établissement</t>
  </si>
  <si>
    <t>FTE Enrolment / Effectif  ETP</t>
  </si>
  <si>
    <t>Ontario</t>
  </si>
  <si>
    <t>Atlantic Provinces / Provinces de l'Atlantique</t>
  </si>
  <si>
    <t>Saskatchewan / Manitoba</t>
  </si>
  <si>
    <t>Alberta</t>
  </si>
  <si>
    <t>British Columbia / Columbie-Brittanique</t>
  </si>
  <si>
    <t>Quebec / Québec</t>
  </si>
  <si>
    <t xml:space="preserve">Yukon, Northwest Territories, and Nunavut / Yukon,  Territoires du Nord-Ouest, et Nunavut </t>
  </si>
  <si>
    <t>Total</t>
  </si>
  <si>
    <t>Updated March 1, 2019 / Actualisé le 1 mars 2019</t>
  </si>
  <si>
    <t>Statistique Canada, Centre de la statistique de l’éducation, SIEP</t>
  </si>
  <si>
    <t xml:space="preserve">Statistics Canada, Centre for Education Statistics, PSIS </t>
  </si>
  <si>
    <t>% Change 2014-2015 to 
2015-2016 / 
% de changement 2014-2015 
à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</si>
</sst>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65" fontId="2" fillId="0" borderId="0" xfId="2" quotePrefix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2" applyNumberFormat="1" applyFont="1"/>
    <xf numFmtId="0" fontId="3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3" borderId="0" xfId="0" applyFont="1" applyFill="1"/>
    <xf numFmtId="164" fontId="3" fillId="0" borderId="0" xfId="1" applyNumberFormat="1" applyFont="1"/>
    <xf numFmtId="165" fontId="3" fillId="0" borderId="0" xfId="2" quotePrefix="1" applyNumberFormat="1" applyFont="1" applyAlignment="1">
      <alignment horizontal="right"/>
    </xf>
    <xf numFmtId="164" fontId="0" fillId="0" borderId="0" xfId="0" applyNumberFormat="1"/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0" borderId="0" xfId="0" applyFont="1"/>
    <xf numFmtId="0" fontId="5" fillId="0" borderId="0" xfId="0" applyFont="1"/>
    <xf numFmtId="0" fontId="10" fillId="0" borderId="0" xfId="0" applyFont="1"/>
    <xf numFmtId="164" fontId="11" fillId="0" borderId="0" xfId="1" applyNumberFormat="1" applyFont="1"/>
    <xf numFmtId="165" fontId="12" fillId="0" borderId="0" xfId="2" applyNumberFormat="1" applyFo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0</xdr:row>
      <xdr:rowOff>104775</xdr:rowOff>
    </xdr:from>
    <xdr:to>
      <xdr:col>4</xdr:col>
      <xdr:colOff>80775</xdr:colOff>
      <xdr:row>2</xdr:row>
      <xdr:rowOff>225</xdr:rowOff>
    </xdr:to>
    <xdr:pic>
      <xdr:nvPicPr>
        <xdr:cNvPr id="2" name="Picture 1" descr="AlmanacLogoRGB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</xdr:row>
      <xdr:rowOff>0</xdr:rowOff>
    </xdr:from>
    <xdr:to>
      <xdr:col>0</xdr:col>
      <xdr:colOff>558617</xdr:colOff>
      <xdr:row>2</xdr:row>
      <xdr:rowOff>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190500"/>
          <a:ext cx="501466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2"/>
  <sheetViews>
    <sheetView tabSelected="1" topLeftCell="A136" workbookViewId="0">
      <selection activeCell="A153" sqref="A153"/>
    </sheetView>
  </sheetViews>
  <sheetFormatPr defaultRowHeight="15" x14ac:dyDescent="0.25"/>
  <cols>
    <col min="1" max="1" width="72.85546875" customWidth="1"/>
    <col min="2" max="3" width="25.7109375" customWidth="1"/>
    <col min="4" max="4" width="27.140625" customWidth="1"/>
  </cols>
  <sheetData>
    <row r="2" spans="1:4" ht="32.1" customHeight="1" x14ac:dyDescent="0.25"/>
    <row r="3" spans="1:4" ht="21.95" customHeight="1" x14ac:dyDescent="0.35">
      <c r="A3" s="5" t="s">
        <v>150</v>
      </c>
    </row>
    <row r="4" spans="1:4" ht="21.95" customHeight="1" x14ac:dyDescent="0.35">
      <c r="A4" s="5" t="s">
        <v>151</v>
      </c>
    </row>
    <row r="5" spans="1:4" ht="15" customHeight="1" x14ac:dyDescent="0.25"/>
    <row r="6" spans="1:4" ht="34.5" customHeight="1" x14ac:dyDescent="0.25">
      <c r="A6" s="27" t="s">
        <v>149</v>
      </c>
      <c r="B6" s="24" t="s">
        <v>152</v>
      </c>
      <c r="C6" s="24"/>
      <c r="D6" s="25" t="s">
        <v>164</v>
      </c>
    </row>
    <row r="7" spans="1:4" ht="18" customHeight="1" x14ac:dyDescent="0.25">
      <c r="A7" s="1"/>
      <c r="B7" s="23" t="s">
        <v>147</v>
      </c>
      <c r="C7" s="23" t="s">
        <v>147</v>
      </c>
      <c r="D7" s="25"/>
    </row>
    <row r="8" spans="1:4" x14ac:dyDescent="0.25">
      <c r="B8" s="9" t="s">
        <v>0</v>
      </c>
      <c r="C8" s="9" t="s">
        <v>1</v>
      </c>
      <c r="D8" s="26"/>
    </row>
    <row r="9" spans="1:4" s="11" customFormat="1" ht="15" customHeight="1" x14ac:dyDescent="0.2">
      <c r="A9" s="17" t="s">
        <v>154</v>
      </c>
      <c r="B9" s="17"/>
      <c r="C9" s="17"/>
      <c r="D9" s="17"/>
    </row>
    <row r="10" spans="1:4" x14ac:dyDescent="0.25">
      <c r="A10" s="1" t="s">
        <v>126</v>
      </c>
      <c r="B10" s="2">
        <v>9738.4285714285706</v>
      </c>
      <c r="C10" s="2">
        <v>10014.857142857143</v>
      </c>
      <c r="D10" s="3">
        <f t="shared" ref="D10:D16" si="0">(C10-B10)/B10</f>
        <v>2.838533644325144E-2</v>
      </c>
    </row>
    <row r="11" spans="1:4" x14ac:dyDescent="0.25">
      <c r="A11" s="1" t="s">
        <v>116</v>
      </c>
      <c r="B11" s="2">
        <v>3853.2857142857142</v>
      </c>
      <c r="C11" s="2">
        <v>3891</v>
      </c>
      <c r="D11" s="3">
        <f t="shared" si="0"/>
        <v>9.7875653431209152E-3</v>
      </c>
    </row>
    <row r="12" spans="1:4" x14ac:dyDescent="0.25">
      <c r="A12" s="1" t="s">
        <v>17</v>
      </c>
      <c r="B12" s="2">
        <v>2551.2857142857142</v>
      </c>
      <c r="C12" s="2">
        <v>2343.4285714285716</v>
      </c>
      <c r="D12" s="3">
        <f t="shared" si="0"/>
        <v>-8.1471526961195959E-2</v>
      </c>
    </row>
    <row r="13" spans="1:4" x14ac:dyDescent="0.25">
      <c r="A13" s="1" t="s">
        <v>96</v>
      </c>
      <c r="B13" s="2">
        <v>2217.4285714285716</v>
      </c>
      <c r="C13" s="2">
        <v>1812.4285714285713</v>
      </c>
      <c r="D13" s="3">
        <f t="shared" si="0"/>
        <v>-0.18264398917665259</v>
      </c>
    </row>
    <row r="14" spans="1:4" x14ac:dyDescent="0.25">
      <c r="A14" s="1" t="s">
        <v>115</v>
      </c>
      <c r="B14" s="2">
        <v>180</v>
      </c>
      <c r="C14" s="2">
        <v>240.85714285714286</v>
      </c>
      <c r="D14" s="3">
        <f t="shared" si="0"/>
        <v>0.33809523809523812</v>
      </c>
    </row>
    <row r="15" spans="1:4" x14ac:dyDescent="0.25">
      <c r="A15" s="1" t="s">
        <v>111</v>
      </c>
      <c r="B15" s="2">
        <v>105</v>
      </c>
      <c r="C15" s="2">
        <v>21</v>
      </c>
      <c r="D15" s="3">
        <f t="shared" si="0"/>
        <v>-0.8</v>
      </c>
    </row>
    <row r="16" spans="1:4" x14ac:dyDescent="0.25">
      <c r="A16" s="6" t="s">
        <v>160</v>
      </c>
      <c r="B16" s="13">
        <f>SUM(B10:B15)</f>
        <v>18645.428571428569</v>
      </c>
      <c r="C16" s="13">
        <f>SUM(C10:C15)</f>
        <v>18323.571428571428</v>
      </c>
      <c r="D16" s="8">
        <f t="shared" si="0"/>
        <v>-1.7261986852388094E-2</v>
      </c>
    </row>
    <row r="17" spans="1:4" s="11" customFormat="1" ht="15" customHeight="1" x14ac:dyDescent="0.2">
      <c r="A17" s="16" t="s">
        <v>158</v>
      </c>
      <c r="B17" s="16"/>
      <c r="C17" s="16"/>
      <c r="D17" s="16"/>
    </row>
    <row r="18" spans="1:4" x14ac:dyDescent="0.25">
      <c r="A18" s="1" t="s">
        <v>18</v>
      </c>
      <c r="B18" s="2">
        <v>9591.4285714285706</v>
      </c>
      <c r="C18" s="2">
        <v>9696</v>
      </c>
      <c r="D18" s="3">
        <f t="shared" ref="D18:D49" si="1">(C18-B18)/B18</f>
        <v>1.090259159964262E-2</v>
      </c>
    </row>
    <row r="19" spans="1:4" x14ac:dyDescent="0.25">
      <c r="A19" s="1" t="s">
        <v>19</v>
      </c>
      <c r="B19" s="2">
        <v>8290.7142857142862</v>
      </c>
      <c r="C19" s="2">
        <v>8102.5714285714284</v>
      </c>
      <c r="D19" s="3">
        <f t="shared" si="1"/>
        <v>-2.2693202377875497E-2</v>
      </c>
    </row>
    <row r="20" spans="1:4" x14ac:dyDescent="0.25">
      <c r="A20" s="1" t="s">
        <v>53</v>
      </c>
      <c r="B20" s="2">
        <v>7708.2857142857147</v>
      </c>
      <c r="C20" s="2">
        <v>7624.2857142857147</v>
      </c>
      <c r="D20" s="3">
        <f t="shared" si="1"/>
        <v>-1.0897364616924273E-2</v>
      </c>
    </row>
    <row r="21" spans="1:4" x14ac:dyDescent="0.25">
      <c r="A21" s="1" t="s">
        <v>59</v>
      </c>
      <c r="B21" s="2">
        <v>7168.2857142857147</v>
      </c>
      <c r="C21" s="2">
        <v>7474.7142857142853</v>
      </c>
      <c r="D21" s="3">
        <f t="shared" si="1"/>
        <v>4.274781776874316E-2</v>
      </c>
    </row>
    <row r="22" spans="1:4" x14ac:dyDescent="0.25">
      <c r="A22" s="1" t="s">
        <v>82</v>
      </c>
      <c r="B22" s="2">
        <v>7275.8571428571431</v>
      </c>
      <c r="C22" s="2">
        <v>7289.5714285714284</v>
      </c>
      <c r="D22" s="3">
        <f t="shared" si="1"/>
        <v>1.8849031041997461E-3</v>
      </c>
    </row>
    <row r="23" spans="1:4" x14ac:dyDescent="0.25">
      <c r="A23" s="1" t="s">
        <v>40</v>
      </c>
      <c r="B23" s="2">
        <v>7059.8571428571431</v>
      </c>
      <c r="C23" s="2">
        <v>7124.1428571428569</v>
      </c>
      <c r="D23" s="3">
        <f t="shared" si="1"/>
        <v>9.1058095064650516E-3</v>
      </c>
    </row>
    <row r="24" spans="1:4" x14ac:dyDescent="0.25">
      <c r="A24" s="1" t="s">
        <v>56</v>
      </c>
      <c r="B24" s="2">
        <v>6870</v>
      </c>
      <c r="C24" s="2">
        <v>7008</v>
      </c>
      <c r="D24" s="3">
        <f t="shared" si="1"/>
        <v>2.0087336244541485E-2</v>
      </c>
    </row>
    <row r="25" spans="1:4" x14ac:dyDescent="0.25">
      <c r="A25" s="1" t="s">
        <v>35</v>
      </c>
      <c r="B25" s="2">
        <v>6522</v>
      </c>
      <c r="C25" s="2">
        <v>6671.5714285714284</v>
      </c>
      <c r="D25" s="3">
        <f t="shared" si="1"/>
        <v>2.2933368379550512E-2</v>
      </c>
    </row>
    <row r="26" spans="1:4" x14ac:dyDescent="0.25">
      <c r="A26" s="1" t="s">
        <v>52</v>
      </c>
      <c r="B26" s="2">
        <v>6891</v>
      </c>
      <c r="C26" s="2">
        <v>6544.2857142857147</v>
      </c>
      <c r="D26" s="3">
        <f t="shared" si="1"/>
        <v>-5.0314074258349342E-2</v>
      </c>
    </row>
    <row r="27" spans="1:4" x14ac:dyDescent="0.25">
      <c r="A27" s="1" t="s">
        <v>143</v>
      </c>
      <c r="B27" s="2">
        <v>7848</v>
      </c>
      <c r="C27" s="2">
        <v>6306</v>
      </c>
      <c r="D27" s="3">
        <f t="shared" si="1"/>
        <v>-0.19648318042813456</v>
      </c>
    </row>
    <row r="28" spans="1:4" x14ac:dyDescent="0.25">
      <c r="A28" s="1" t="s">
        <v>54</v>
      </c>
      <c r="B28" s="2">
        <v>6105</v>
      </c>
      <c r="C28" s="2">
        <v>5964.4285714285716</v>
      </c>
      <c r="D28" s="3">
        <f t="shared" si="1"/>
        <v>-2.3025623025623006E-2</v>
      </c>
    </row>
    <row r="29" spans="1:4" x14ac:dyDescent="0.25">
      <c r="A29" s="1" t="s">
        <v>45</v>
      </c>
      <c r="B29" s="2">
        <v>6283.7142857142853</v>
      </c>
      <c r="C29" s="2">
        <v>5950.2857142857147</v>
      </c>
      <c r="D29" s="3">
        <f t="shared" si="1"/>
        <v>-5.3062338016641536E-2</v>
      </c>
    </row>
    <row r="30" spans="1:4" x14ac:dyDescent="0.25">
      <c r="A30" s="1" t="s">
        <v>57</v>
      </c>
      <c r="B30" s="2">
        <v>5649</v>
      </c>
      <c r="C30" s="2">
        <v>5680.2857142857147</v>
      </c>
      <c r="D30" s="3">
        <f t="shared" si="1"/>
        <v>5.5382747894697605E-3</v>
      </c>
    </row>
    <row r="31" spans="1:4" x14ac:dyDescent="0.25">
      <c r="A31" s="1" t="s">
        <v>33</v>
      </c>
      <c r="B31" s="2">
        <v>5559.4285714285716</v>
      </c>
      <c r="C31" s="2">
        <v>5450.5714285714284</v>
      </c>
      <c r="D31" s="3">
        <f t="shared" si="1"/>
        <v>-1.9580635214307786E-2</v>
      </c>
    </row>
    <row r="32" spans="1:4" x14ac:dyDescent="0.25">
      <c r="A32" s="1" t="s">
        <v>42</v>
      </c>
      <c r="B32" s="2">
        <v>5264.5714285714284</v>
      </c>
      <c r="C32" s="2">
        <v>5359.2857142857147</v>
      </c>
      <c r="D32" s="3">
        <f t="shared" si="1"/>
        <v>1.7990882448713875E-2</v>
      </c>
    </row>
    <row r="33" spans="1:4" x14ac:dyDescent="0.25">
      <c r="A33" s="1" t="s">
        <v>12</v>
      </c>
      <c r="B33" s="2">
        <v>5209.2857142857147</v>
      </c>
      <c r="C33" s="2">
        <v>5242.7142857142853</v>
      </c>
      <c r="D33" s="3">
        <f t="shared" si="1"/>
        <v>6.4171122994650907E-3</v>
      </c>
    </row>
    <row r="34" spans="1:4" x14ac:dyDescent="0.25">
      <c r="A34" s="1" t="s">
        <v>58</v>
      </c>
      <c r="B34" s="2">
        <v>4983</v>
      </c>
      <c r="C34" s="2">
        <v>5055</v>
      </c>
      <c r="D34" s="3">
        <f t="shared" si="1"/>
        <v>1.4449127031908489E-2</v>
      </c>
    </row>
    <row r="35" spans="1:4" x14ac:dyDescent="0.25">
      <c r="A35" s="1" t="s">
        <v>34</v>
      </c>
      <c r="B35" s="2">
        <v>4860.8571428571431</v>
      </c>
      <c r="C35" s="2">
        <v>4906.2857142857147</v>
      </c>
      <c r="D35" s="3">
        <f t="shared" si="1"/>
        <v>9.3457943925233915E-3</v>
      </c>
    </row>
    <row r="36" spans="1:4" x14ac:dyDescent="0.25">
      <c r="A36" s="1" t="s">
        <v>41</v>
      </c>
      <c r="B36" s="2">
        <v>4661.1428571428569</v>
      </c>
      <c r="C36" s="2">
        <v>4754.5714285714284</v>
      </c>
      <c r="D36" s="3">
        <f t="shared" si="1"/>
        <v>2.0044133872747363E-2</v>
      </c>
    </row>
    <row r="37" spans="1:4" x14ac:dyDescent="0.25">
      <c r="A37" s="1" t="s">
        <v>49</v>
      </c>
      <c r="B37" s="2">
        <v>4393.7142857142853</v>
      </c>
      <c r="C37" s="2">
        <v>4299.4285714285716</v>
      </c>
      <c r="D37" s="3">
        <f t="shared" si="1"/>
        <v>-2.1459227467811041E-2</v>
      </c>
    </row>
    <row r="38" spans="1:4" x14ac:dyDescent="0.25">
      <c r="A38" s="1" t="s">
        <v>39</v>
      </c>
      <c r="B38" s="2">
        <v>4665</v>
      </c>
      <c r="C38" s="2">
        <v>4282.7142857142853</v>
      </c>
      <c r="D38" s="3">
        <f t="shared" si="1"/>
        <v>-8.194763435921E-2</v>
      </c>
    </row>
    <row r="39" spans="1:4" x14ac:dyDescent="0.25">
      <c r="A39" s="1" t="s">
        <v>20</v>
      </c>
      <c r="B39" s="2">
        <v>4034.5714285714284</v>
      </c>
      <c r="C39" s="2">
        <v>4020.4285714285716</v>
      </c>
      <c r="D39" s="3">
        <f t="shared" si="1"/>
        <v>-3.5054174633523897E-3</v>
      </c>
    </row>
    <row r="40" spans="1:4" x14ac:dyDescent="0.25">
      <c r="A40" s="1" t="s">
        <v>43</v>
      </c>
      <c r="B40" s="2">
        <v>3825.4285714285716</v>
      </c>
      <c r="C40" s="2">
        <v>3801.4285714285716</v>
      </c>
      <c r="D40" s="3">
        <f t="shared" si="1"/>
        <v>-6.273806856374636E-3</v>
      </c>
    </row>
    <row r="41" spans="1:4" x14ac:dyDescent="0.25">
      <c r="A41" s="1" t="s">
        <v>68</v>
      </c>
      <c r="B41" s="2">
        <v>3759.8571428571427</v>
      </c>
      <c r="C41" s="2">
        <v>3717.8571428571427</v>
      </c>
      <c r="D41" s="3">
        <f t="shared" si="1"/>
        <v>-1.1170637182263764E-2</v>
      </c>
    </row>
    <row r="42" spans="1:4" x14ac:dyDescent="0.25">
      <c r="A42" s="1" t="s">
        <v>61</v>
      </c>
      <c r="B42" s="2">
        <v>3433.7142857142858</v>
      </c>
      <c r="C42" s="2">
        <v>3626.1428571428573</v>
      </c>
      <c r="D42" s="3">
        <f t="shared" si="1"/>
        <v>5.6040938592111872E-2</v>
      </c>
    </row>
    <row r="43" spans="1:4" x14ac:dyDescent="0.25">
      <c r="A43" s="1" t="s">
        <v>29</v>
      </c>
      <c r="B43" s="2">
        <v>3402.8571428571427</v>
      </c>
      <c r="C43" s="2">
        <v>3225.8571428571427</v>
      </c>
      <c r="D43" s="3">
        <f t="shared" si="1"/>
        <v>-5.2015113350125951E-2</v>
      </c>
    </row>
    <row r="44" spans="1:4" x14ac:dyDescent="0.25">
      <c r="A44" s="1" t="s">
        <v>37</v>
      </c>
      <c r="B44" s="2">
        <v>3153</v>
      </c>
      <c r="C44" s="2">
        <v>3174</v>
      </c>
      <c r="D44" s="3">
        <f t="shared" si="1"/>
        <v>6.6603235014272124E-3</v>
      </c>
    </row>
    <row r="45" spans="1:4" x14ac:dyDescent="0.25">
      <c r="A45" s="1" t="s">
        <v>25</v>
      </c>
      <c r="B45" s="2">
        <v>3183.8571428571427</v>
      </c>
      <c r="C45" s="2">
        <v>3162.4285714285716</v>
      </c>
      <c r="D45" s="3">
        <f t="shared" si="1"/>
        <v>-6.7303809395610776E-3</v>
      </c>
    </row>
    <row r="46" spans="1:4" x14ac:dyDescent="0.25">
      <c r="A46" s="1" t="s">
        <v>32</v>
      </c>
      <c r="B46" s="2">
        <v>3101.5714285714284</v>
      </c>
      <c r="C46" s="2">
        <v>3043.7142857142858</v>
      </c>
      <c r="D46" s="3">
        <f t="shared" si="1"/>
        <v>-1.8654138455160917E-2</v>
      </c>
    </row>
    <row r="47" spans="1:4" x14ac:dyDescent="0.25">
      <c r="A47" s="1" t="s">
        <v>26</v>
      </c>
      <c r="B47" s="2">
        <v>2766.4285714285716</v>
      </c>
      <c r="C47" s="2">
        <v>2735.1428571428573</v>
      </c>
      <c r="D47" s="3">
        <f t="shared" si="1"/>
        <v>-1.1309062742060394E-2</v>
      </c>
    </row>
    <row r="48" spans="1:4" x14ac:dyDescent="0.25">
      <c r="A48" s="1" t="s">
        <v>60</v>
      </c>
      <c r="B48" s="2">
        <v>2662.7142857142858</v>
      </c>
      <c r="C48" s="2">
        <v>2587.2857142857142</v>
      </c>
      <c r="D48" s="3">
        <f t="shared" si="1"/>
        <v>-2.8327699983904765E-2</v>
      </c>
    </row>
    <row r="49" spans="1:4" x14ac:dyDescent="0.25">
      <c r="A49" s="1" t="s">
        <v>22</v>
      </c>
      <c r="B49" s="2">
        <v>2660.5714285714284</v>
      </c>
      <c r="C49" s="2">
        <v>2548.2857142857142</v>
      </c>
      <c r="D49" s="3">
        <f t="shared" si="1"/>
        <v>-4.2203608247422655E-2</v>
      </c>
    </row>
    <row r="50" spans="1:4" x14ac:dyDescent="0.25">
      <c r="A50" s="1" t="s">
        <v>50</v>
      </c>
      <c r="B50" s="2">
        <v>2452.2857142857142</v>
      </c>
      <c r="C50" s="2">
        <v>2372.1428571428573</v>
      </c>
      <c r="D50" s="3">
        <f t="shared" ref="D50:D81" si="2">(C50-B50)/B50</f>
        <v>-3.2680880810905172E-2</v>
      </c>
    </row>
    <row r="51" spans="1:4" x14ac:dyDescent="0.25">
      <c r="A51" s="1" t="s">
        <v>27</v>
      </c>
      <c r="B51" s="2">
        <v>2407.2857142857142</v>
      </c>
      <c r="C51" s="2">
        <v>2366.1428571428573</v>
      </c>
      <c r="D51" s="3">
        <f t="shared" si="2"/>
        <v>-1.7090973829446215E-2</v>
      </c>
    </row>
    <row r="52" spans="1:4" x14ac:dyDescent="0.25">
      <c r="A52" s="1" t="s">
        <v>28</v>
      </c>
      <c r="B52" s="2">
        <v>2150.1428571428573</v>
      </c>
      <c r="C52" s="2">
        <v>2142</v>
      </c>
      <c r="D52" s="3">
        <f t="shared" si="2"/>
        <v>-3.7871237791509771E-3</v>
      </c>
    </row>
    <row r="53" spans="1:4" x14ac:dyDescent="0.25">
      <c r="A53" s="1" t="s">
        <v>77</v>
      </c>
      <c r="B53" s="2">
        <v>2055.4285714285716</v>
      </c>
      <c r="C53" s="2">
        <v>2038.7142857142858</v>
      </c>
      <c r="D53" s="3">
        <f t="shared" si="2"/>
        <v>-8.1317764804003639E-3</v>
      </c>
    </row>
    <row r="54" spans="1:4" x14ac:dyDescent="0.25">
      <c r="A54" s="1" t="s">
        <v>70</v>
      </c>
      <c r="B54" s="2">
        <v>1894.7142857142858</v>
      </c>
      <c r="C54" s="2">
        <v>1931.1428571428571</v>
      </c>
      <c r="D54" s="3">
        <f t="shared" si="2"/>
        <v>1.9226419362135212E-2</v>
      </c>
    </row>
    <row r="55" spans="1:4" x14ac:dyDescent="0.25">
      <c r="A55" s="1" t="s">
        <v>21</v>
      </c>
      <c r="B55" s="2">
        <v>1884</v>
      </c>
      <c r="C55" s="2">
        <v>1861.7142857142858</v>
      </c>
      <c r="D55" s="3">
        <f t="shared" si="2"/>
        <v>-1.1828935395814342E-2</v>
      </c>
    </row>
    <row r="56" spans="1:4" x14ac:dyDescent="0.25">
      <c r="A56" s="1" t="s">
        <v>78</v>
      </c>
      <c r="B56" s="2">
        <v>1723.2857142857142</v>
      </c>
      <c r="C56" s="2">
        <v>1781.1428571428571</v>
      </c>
      <c r="D56" s="3">
        <f t="shared" si="2"/>
        <v>3.3573737876150228E-2</v>
      </c>
    </row>
    <row r="57" spans="1:4" x14ac:dyDescent="0.25">
      <c r="A57" s="1" t="s">
        <v>51</v>
      </c>
      <c r="B57" s="2">
        <v>1648.7142857142858</v>
      </c>
      <c r="C57" s="2">
        <v>1709.1428571428571</v>
      </c>
      <c r="D57" s="3">
        <f t="shared" si="2"/>
        <v>3.6651936573953672E-2</v>
      </c>
    </row>
    <row r="58" spans="1:4" x14ac:dyDescent="0.25">
      <c r="A58" s="1" t="s">
        <v>67</v>
      </c>
      <c r="B58" s="2">
        <v>1583.1428571428571</v>
      </c>
      <c r="C58" s="2">
        <v>1613.5714285714287</v>
      </c>
      <c r="D58" s="3">
        <f t="shared" si="2"/>
        <v>1.9220357336220982E-2</v>
      </c>
    </row>
    <row r="59" spans="1:4" x14ac:dyDescent="0.25">
      <c r="A59" s="1" t="s">
        <v>79</v>
      </c>
      <c r="B59" s="2">
        <v>1321.2857142857142</v>
      </c>
      <c r="C59" s="2">
        <v>1386</v>
      </c>
      <c r="D59" s="3">
        <f t="shared" si="2"/>
        <v>4.8978267920856362E-2</v>
      </c>
    </row>
    <row r="60" spans="1:4" x14ac:dyDescent="0.25">
      <c r="A60" s="1" t="s">
        <v>55</v>
      </c>
      <c r="B60" s="2">
        <v>1392.4285714285713</v>
      </c>
      <c r="C60" s="2">
        <v>1356.4285714285713</v>
      </c>
      <c r="D60" s="3">
        <f t="shared" si="2"/>
        <v>-2.5854108956602034E-2</v>
      </c>
    </row>
    <row r="61" spans="1:4" x14ac:dyDescent="0.25">
      <c r="A61" s="1" t="s">
        <v>9</v>
      </c>
      <c r="B61" s="2">
        <v>1409.1428571428571</v>
      </c>
      <c r="C61" s="2">
        <v>1319.5714285714287</v>
      </c>
      <c r="D61" s="3">
        <f t="shared" si="2"/>
        <v>-6.3564476885644677E-2</v>
      </c>
    </row>
    <row r="62" spans="1:4" x14ac:dyDescent="0.25">
      <c r="A62" s="1" t="s">
        <v>13</v>
      </c>
      <c r="B62" s="2">
        <v>1248.4285714285713</v>
      </c>
      <c r="C62" s="2">
        <v>1245.8571428571429</v>
      </c>
      <c r="D62" s="3">
        <f t="shared" si="2"/>
        <v>-2.059732234809371E-3</v>
      </c>
    </row>
    <row r="63" spans="1:4" x14ac:dyDescent="0.25">
      <c r="A63" s="1" t="s">
        <v>64</v>
      </c>
      <c r="B63" s="2">
        <v>1232.1428571428571</v>
      </c>
      <c r="C63" s="2">
        <v>1224</v>
      </c>
      <c r="D63" s="3">
        <f t="shared" si="2"/>
        <v>-6.6086956521738864E-3</v>
      </c>
    </row>
    <row r="64" spans="1:4" x14ac:dyDescent="0.25">
      <c r="A64" s="1" t="s">
        <v>69</v>
      </c>
      <c r="B64" s="2">
        <v>1278.8571428571429</v>
      </c>
      <c r="C64" s="2">
        <v>1219.7142857142858</v>
      </c>
      <c r="D64" s="3">
        <f t="shared" si="2"/>
        <v>-4.6246648793565659E-2</v>
      </c>
    </row>
    <row r="65" spans="1:4" x14ac:dyDescent="0.25">
      <c r="A65" s="1" t="s">
        <v>46</v>
      </c>
      <c r="B65" s="2">
        <v>1164.4285714285713</v>
      </c>
      <c r="C65" s="2">
        <v>1217.1428571428571</v>
      </c>
      <c r="D65" s="3">
        <f t="shared" si="2"/>
        <v>4.5270518954729541E-2</v>
      </c>
    </row>
    <row r="66" spans="1:4" x14ac:dyDescent="0.25">
      <c r="A66" s="1" t="s">
        <v>47</v>
      </c>
      <c r="B66" s="2">
        <v>1198.7142857142858</v>
      </c>
      <c r="C66" s="2">
        <v>1195.7142857142858</v>
      </c>
      <c r="D66" s="3">
        <f t="shared" si="2"/>
        <v>-2.5026814444047193E-3</v>
      </c>
    </row>
    <row r="67" spans="1:4" x14ac:dyDescent="0.25">
      <c r="A67" s="1" t="s">
        <v>30</v>
      </c>
      <c r="B67" s="2">
        <v>1205.5714285714287</v>
      </c>
      <c r="C67" s="2">
        <v>1181.5714285714287</v>
      </c>
      <c r="D67" s="3">
        <f t="shared" si="2"/>
        <v>-1.9907571987202274E-2</v>
      </c>
    </row>
    <row r="68" spans="1:4" x14ac:dyDescent="0.25">
      <c r="A68" s="1" t="s">
        <v>31</v>
      </c>
      <c r="B68" s="2">
        <v>1185.4285714285713</v>
      </c>
      <c r="C68" s="2">
        <v>1169.5714285714287</v>
      </c>
      <c r="D68" s="3">
        <f t="shared" si="2"/>
        <v>-1.3376717281272432E-2</v>
      </c>
    </row>
    <row r="69" spans="1:4" x14ac:dyDescent="0.25">
      <c r="A69" s="1" t="s">
        <v>38</v>
      </c>
      <c r="B69" s="2">
        <v>1173.8571428571429</v>
      </c>
      <c r="C69" s="2">
        <v>1116.4285714285713</v>
      </c>
      <c r="D69" s="3">
        <f t="shared" si="2"/>
        <v>-4.8922964585615299E-2</v>
      </c>
    </row>
    <row r="70" spans="1:4" x14ac:dyDescent="0.25">
      <c r="A70" s="1" t="s">
        <v>23</v>
      </c>
      <c r="B70" s="2">
        <v>1145.5714285714287</v>
      </c>
      <c r="C70" s="2">
        <v>1077</v>
      </c>
      <c r="D70" s="3">
        <f t="shared" si="2"/>
        <v>-5.9857837635615495E-2</v>
      </c>
    </row>
    <row r="71" spans="1:4" x14ac:dyDescent="0.25">
      <c r="A71" s="1" t="s">
        <v>48</v>
      </c>
      <c r="B71" s="2">
        <v>1104</v>
      </c>
      <c r="C71" s="2">
        <v>1061.1428571428571</v>
      </c>
      <c r="D71" s="3">
        <f t="shared" si="2"/>
        <v>-3.8819875776397547E-2</v>
      </c>
    </row>
    <row r="72" spans="1:4" x14ac:dyDescent="0.25">
      <c r="A72" s="1" t="s">
        <v>71</v>
      </c>
      <c r="B72" s="2">
        <v>1101.4285714285713</v>
      </c>
      <c r="C72" s="2">
        <v>1041</v>
      </c>
      <c r="D72" s="3">
        <f t="shared" si="2"/>
        <v>-5.4863813229571901E-2</v>
      </c>
    </row>
    <row r="73" spans="1:4" x14ac:dyDescent="0.25">
      <c r="A73" s="1" t="s">
        <v>100</v>
      </c>
      <c r="B73" s="2">
        <v>761.14285714285711</v>
      </c>
      <c r="C73" s="2">
        <v>926.57142857142856</v>
      </c>
      <c r="D73" s="3">
        <f t="shared" si="2"/>
        <v>0.21734234234234237</v>
      </c>
    </row>
    <row r="74" spans="1:4" x14ac:dyDescent="0.25">
      <c r="A74" s="1" t="s">
        <v>98</v>
      </c>
      <c r="B74" s="2">
        <v>860.14285714285711</v>
      </c>
      <c r="C74" s="2">
        <v>915.85714285714289</v>
      </c>
      <c r="D74" s="3">
        <f t="shared" si="2"/>
        <v>6.477329347284512E-2</v>
      </c>
    </row>
    <row r="75" spans="1:4" x14ac:dyDescent="0.25">
      <c r="A75" s="1" t="s">
        <v>81</v>
      </c>
      <c r="B75" s="2">
        <v>757.71428571428567</v>
      </c>
      <c r="C75" s="2">
        <v>851.57142857142856</v>
      </c>
      <c r="D75" s="3">
        <f t="shared" si="2"/>
        <v>0.12386877828054303</v>
      </c>
    </row>
    <row r="76" spans="1:4" x14ac:dyDescent="0.25">
      <c r="A76" s="1" t="s">
        <v>36</v>
      </c>
      <c r="B76" s="2">
        <v>871.71428571428567</v>
      </c>
      <c r="C76" s="2">
        <v>851.14285714285711</v>
      </c>
      <c r="D76" s="3">
        <f t="shared" si="2"/>
        <v>-2.3598820058997032E-2</v>
      </c>
    </row>
    <row r="77" spans="1:4" x14ac:dyDescent="0.25">
      <c r="A77" s="1" t="s">
        <v>24</v>
      </c>
      <c r="B77" s="2">
        <v>692.57142857142856</v>
      </c>
      <c r="C77" s="2">
        <v>722.57142857142856</v>
      </c>
      <c r="D77" s="3">
        <f t="shared" si="2"/>
        <v>4.3316831683168321E-2</v>
      </c>
    </row>
    <row r="78" spans="1:4" x14ac:dyDescent="0.25">
      <c r="A78" s="1" t="s">
        <v>44</v>
      </c>
      <c r="B78" s="2">
        <v>619.71428571428567</v>
      </c>
      <c r="C78" s="2">
        <v>666.85714285714289</v>
      </c>
      <c r="D78" s="3">
        <f t="shared" si="2"/>
        <v>7.6071922544951723E-2</v>
      </c>
    </row>
    <row r="79" spans="1:4" x14ac:dyDescent="0.25">
      <c r="A79" s="1" t="s">
        <v>74</v>
      </c>
      <c r="B79" s="2">
        <v>522</v>
      </c>
      <c r="C79" s="2">
        <v>541.71428571428567</v>
      </c>
      <c r="D79" s="3">
        <f t="shared" si="2"/>
        <v>3.7766830870279051E-2</v>
      </c>
    </row>
    <row r="80" spans="1:4" x14ac:dyDescent="0.25">
      <c r="A80" s="1" t="s">
        <v>62</v>
      </c>
      <c r="B80" s="2">
        <v>546.85714285714289</v>
      </c>
      <c r="C80" s="2">
        <v>532.28571428571433</v>
      </c>
      <c r="D80" s="3">
        <f t="shared" si="2"/>
        <v>-2.6645768025078339E-2</v>
      </c>
    </row>
    <row r="81" spans="1:4" x14ac:dyDescent="0.25">
      <c r="A81" s="1" t="s">
        <v>99</v>
      </c>
      <c r="B81" s="2">
        <v>543.42857142857144</v>
      </c>
      <c r="C81" s="2">
        <v>478.28571428571428</v>
      </c>
      <c r="D81" s="3">
        <f t="shared" si="2"/>
        <v>-0.11987381703470036</v>
      </c>
    </row>
    <row r="82" spans="1:4" x14ac:dyDescent="0.25">
      <c r="A82" s="1" t="s">
        <v>75</v>
      </c>
      <c r="B82" s="2">
        <v>377.57142857142856</v>
      </c>
      <c r="C82" s="2">
        <v>357.85714285714283</v>
      </c>
      <c r="D82" s="3">
        <f t="shared" ref="D82:D113" si="3">(C82-B82)/B82</f>
        <v>-5.2213393870601615E-2</v>
      </c>
    </row>
    <row r="83" spans="1:4" x14ac:dyDescent="0.25">
      <c r="A83" s="1" t="s">
        <v>80</v>
      </c>
      <c r="B83" s="2">
        <v>297</v>
      </c>
      <c r="C83" s="2">
        <v>318</v>
      </c>
      <c r="D83" s="3">
        <f t="shared" si="3"/>
        <v>7.0707070707070704E-2</v>
      </c>
    </row>
    <row r="84" spans="1:4" x14ac:dyDescent="0.25">
      <c r="A84" s="1" t="s">
        <v>137</v>
      </c>
      <c r="B84" s="2">
        <v>334.28571428571428</v>
      </c>
      <c r="C84" s="2">
        <v>301.28571428571428</v>
      </c>
      <c r="D84" s="3">
        <f t="shared" si="3"/>
        <v>-9.8717948717948714E-2</v>
      </c>
    </row>
    <row r="85" spans="1:4" x14ac:dyDescent="0.25">
      <c r="A85" s="1" t="s">
        <v>14</v>
      </c>
      <c r="B85" s="2">
        <v>288.85714285714283</v>
      </c>
      <c r="C85" s="2">
        <v>285.85714285714283</v>
      </c>
      <c r="D85" s="3">
        <f t="shared" si="3"/>
        <v>-1.0385756676557865E-2</v>
      </c>
    </row>
    <row r="86" spans="1:4" x14ac:dyDescent="0.25">
      <c r="A86" s="1" t="s">
        <v>76</v>
      </c>
      <c r="B86" s="2">
        <v>311.57142857142856</v>
      </c>
      <c r="C86" s="2">
        <v>273</v>
      </c>
      <c r="D86" s="3">
        <f t="shared" si="3"/>
        <v>-0.12379642365887203</v>
      </c>
    </row>
    <row r="87" spans="1:4" x14ac:dyDescent="0.25">
      <c r="A87" s="1" t="s">
        <v>63</v>
      </c>
      <c r="B87" s="2">
        <v>337.28571428571428</v>
      </c>
      <c r="C87" s="2">
        <v>263.57142857142856</v>
      </c>
      <c r="D87" s="3">
        <f t="shared" si="3"/>
        <v>-0.21855146124523511</v>
      </c>
    </row>
    <row r="88" spans="1:4" x14ac:dyDescent="0.25">
      <c r="A88" s="1" t="s">
        <v>66</v>
      </c>
      <c r="B88" s="2">
        <v>216</v>
      </c>
      <c r="C88" s="2">
        <v>255</v>
      </c>
      <c r="D88" s="3">
        <f t="shared" si="3"/>
        <v>0.18055555555555555</v>
      </c>
    </row>
    <row r="89" spans="1:4" x14ac:dyDescent="0.25">
      <c r="A89" s="1" t="s">
        <v>83</v>
      </c>
      <c r="B89" s="2">
        <v>230.57142857142858</v>
      </c>
      <c r="C89" s="2">
        <v>224.57142857142858</v>
      </c>
      <c r="D89" s="3">
        <f t="shared" si="3"/>
        <v>-2.6022304832713752E-2</v>
      </c>
    </row>
    <row r="90" spans="1:4" x14ac:dyDescent="0.25">
      <c r="A90" s="1" t="s">
        <v>112</v>
      </c>
      <c r="B90" s="2">
        <v>102.85714285714286</v>
      </c>
      <c r="C90" s="2">
        <v>111.85714285714286</v>
      </c>
      <c r="D90" s="3">
        <f t="shared" si="3"/>
        <v>8.7499999999999994E-2</v>
      </c>
    </row>
    <row r="91" spans="1:4" x14ac:dyDescent="0.25">
      <c r="A91" s="1" t="s">
        <v>86</v>
      </c>
      <c r="B91" s="2">
        <v>144.85714285714286</v>
      </c>
      <c r="C91" s="2">
        <v>92.571428571428569</v>
      </c>
      <c r="D91" s="3">
        <f t="shared" si="3"/>
        <v>-0.36094674556213019</v>
      </c>
    </row>
    <row r="92" spans="1:4" x14ac:dyDescent="0.25">
      <c r="A92" s="1" t="s">
        <v>65</v>
      </c>
      <c r="B92" s="2">
        <v>75</v>
      </c>
      <c r="C92" s="2">
        <v>85.714285714285708</v>
      </c>
      <c r="D92" s="3">
        <f t="shared" si="3"/>
        <v>0.14285714285714277</v>
      </c>
    </row>
    <row r="93" spans="1:4" x14ac:dyDescent="0.25">
      <c r="A93" s="1" t="s">
        <v>91</v>
      </c>
      <c r="B93" s="2">
        <v>87.857142857142861</v>
      </c>
      <c r="C93" s="2">
        <v>78.857142857142861</v>
      </c>
      <c r="D93" s="3">
        <f t="shared" si="3"/>
        <v>-0.1024390243902439</v>
      </c>
    </row>
    <row r="94" spans="1:4" x14ac:dyDescent="0.25">
      <c r="A94" s="1" t="s">
        <v>89</v>
      </c>
      <c r="B94" s="2">
        <v>67.714285714285708</v>
      </c>
      <c r="C94" s="2">
        <v>73.714285714285708</v>
      </c>
      <c r="D94" s="3">
        <f t="shared" si="3"/>
        <v>8.8607594936708875E-2</v>
      </c>
    </row>
    <row r="95" spans="1:4" x14ac:dyDescent="0.25">
      <c r="A95" s="1" t="s">
        <v>90</v>
      </c>
      <c r="B95" s="2">
        <v>42</v>
      </c>
      <c r="C95" s="2">
        <v>48</v>
      </c>
      <c r="D95" s="3">
        <f t="shared" si="3"/>
        <v>0.14285714285714285</v>
      </c>
    </row>
    <row r="96" spans="1:4" x14ac:dyDescent="0.25">
      <c r="A96" s="6" t="s">
        <v>160</v>
      </c>
      <c r="B96" s="13">
        <f>SUM(B18:B95)</f>
        <v>212893.71428571426</v>
      </c>
      <c r="C96" s="13">
        <f t="shared" ref="C96" si="4">SUM(C18:C95)</f>
        <v>210312.8571428571</v>
      </c>
      <c r="D96" s="8">
        <f t="shared" si="3"/>
        <v>-1.212274937997238E-2</v>
      </c>
    </row>
    <row r="97" spans="1:6" s="11" customFormat="1" ht="15" customHeight="1" x14ac:dyDescent="0.2">
      <c r="A97" s="10" t="s">
        <v>153</v>
      </c>
      <c r="B97" s="10"/>
      <c r="C97" s="10"/>
      <c r="D97" s="10"/>
    </row>
    <row r="98" spans="1:6" x14ac:dyDescent="0.25">
      <c r="A98" s="1" t="s">
        <v>97</v>
      </c>
      <c r="B98" s="2">
        <v>24303.428571428572</v>
      </c>
      <c r="C98" s="2">
        <v>23897.142857142859</v>
      </c>
      <c r="D98" s="3">
        <f t="shared" ref="D98:D103" si="5">(C98-B98)/B98</f>
        <v>-1.6717218029202206E-2</v>
      </c>
      <c r="F98" s="15"/>
    </row>
    <row r="99" spans="1:6" x14ac:dyDescent="0.25">
      <c r="A99" s="1" t="s">
        <v>93</v>
      </c>
      <c r="B99" s="2">
        <v>25680.857142857141</v>
      </c>
      <c r="C99" s="2">
        <v>19374.857142857141</v>
      </c>
      <c r="D99" s="3">
        <f t="shared" si="5"/>
        <v>-0.24555255165047898</v>
      </c>
      <c r="F99" s="15"/>
    </row>
    <row r="100" spans="1:6" x14ac:dyDescent="0.25">
      <c r="A100" s="1" t="s">
        <v>138</v>
      </c>
      <c r="B100" s="2">
        <v>22893.857142857145</v>
      </c>
      <c r="C100" s="2">
        <v>19311.857142857141</v>
      </c>
      <c r="D100" s="3">
        <f t="shared" si="5"/>
        <v>-0.15646118422284219</v>
      </c>
      <c r="F100" s="15"/>
    </row>
    <row r="101" spans="1:6" x14ac:dyDescent="0.25">
      <c r="A101" s="1" t="s">
        <v>2</v>
      </c>
      <c r="B101" s="2">
        <v>17843.571428571428</v>
      </c>
      <c r="C101" s="2">
        <v>17073</v>
      </c>
      <c r="D101" s="3">
        <f t="shared" si="5"/>
        <v>-4.3184820463552244E-2</v>
      </c>
      <c r="F101" s="15"/>
    </row>
    <row r="102" spans="1:6" x14ac:dyDescent="0.25">
      <c r="A102" s="1" t="s">
        <v>139</v>
      </c>
      <c r="B102" s="2">
        <v>18386.142857142859</v>
      </c>
      <c r="C102" s="2">
        <v>16390.714285714286</v>
      </c>
      <c r="D102" s="3">
        <f t="shared" si="5"/>
        <v>-0.10852893871937722</v>
      </c>
      <c r="F102" s="15"/>
    </row>
    <row r="103" spans="1:6" x14ac:dyDescent="0.25">
      <c r="A103" s="1" t="s">
        <v>92</v>
      </c>
      <c r="B103" s="2">
        <v>15949.714285714286</v>
      </c>
      <c r="C103" s="2">
        <v>14085</v>
      </c>
      <c r="D103" s="3">
        <f t="shared" si="5"/>
        <v>-0.11691208082545144</v>
      </c>
      <c r="F103" s="15"/>
    </row>
    <row r="104" spans="1:6" x14ac:dyDescent="0.25">
      <c r="A104" s="1" t="s">
        <v>11</v>
      </c>
      <c r="B104" s="2">
        <v>14754</v>
      </c>
      <c r="C104" s="2">
        <v>12374.142857142857</v>
      </c>
      <c r="D104" s="3">
        <f>(C104-B104)/B104</f>
        <v>-0.16130250392145473</v>
      </c>
      <c r="F104" s="15"/>
    </row>
    <row r="105" spans="1:6" x14ac:dyDescent="0.25">
      <c r="A105" s="1" t="s">
        <v>84</v>
      </c>
      <c r="B105" s="2">
        <v>13841.571428571428</v>
      </c>
      <c r="C105" s="2">
        <v>9909</v>
      </c>
      <c r="D105" s="3">
        <f>(C105-B105)/B105</f>
        <v>-0.28411307551784992</v>
      </c>
      <c r="F105" s="15"/>
    </row>
    <row r="106" spans="1:6" x14ac:dyDescent="0.25">
      <c r="A106" s="1" t="s">
        <v>88</v>
      </c>
      <c r="B106" s="2">
        <v>0</v>
      </c>
      <c r="C106" s="2">
        <v>9864</v>
      </c>
      <c r="D106" s="4" t="s">
        <v>148</v>
      </c>
      <c r="F106" s="15"/>
    </row>
    <row r="107" spans="1:6" x14ac:dyDescent="0.25">
      <c r="A107" s="1" t="s">
        <v>94</v>
      </c>
      <c r="B107" s="2">
        <v>9048.4285714285706</v>
      </c>
      <c r="C107" s="2">
        <v>9399.4285714285706</v>
      </c>
      <c r="D107" s="3">
        <f>(C107-B107)/B107</f>
        <v>3.8791266044617065E-2</v>
      </c>
    </row>
    <row r="108" spans="1:6" x14ac:dyDescent="0.25">
      <c r="A108" s="1" t="s">
        <v>114</v>
      </c>
      <c r="B108" s="2">
        <v>12274.714285714286</v>
      </c>
      <c r="C108" s="2">
        <v>8873.1428571428569</v>
      </c>
      <c r="D108" s="3">
        <f>(C108-B108)/B108</f>
        <v>-0.27712021228309075</v>
      </c>
    </row>
    <row r="109" spans="1:6" x14ac:dyDescent="0.25">
      <c r="A109" s="1" t="s">
        <v>140</v>
      </c>
      <c r="B109" s="2">
        <v>0</v>
      </c>
      <c r="C109" s="2">
        <v>8525.1428571428569</v>
      </c>
      <c r="D109" s="4" t="s">
        <v>148</v>
      </c>
    </row>
    <row r="110" spans="1:6" x14ac:dyDescent="0.25">
      <c r="A110" s="1" t="s">
        <v>117</v>
      </c>
      <c r="B110" s="2">
        <v>9715.2857142857138</v>
      </c>
      <c r="C110" s="2">
        <v>8052</v>
      </c>
      <c r="D110" s="3">
        <f>(C110-B110)/B110</f>
        <v>-0.17120296440072341</v>
      </c>
    </row>
    <row r="111" spans="1:6" x14ac:dyDescent="0.25">
      <c r="A111" s="1" t="s">
        <v>142</v>
      </c>
      <c r="B111" s="2">
        <v>0</v>
      </c>
      <c r="C111" s="2">
        <v>7773.4285714285716</v>
      </c>
      <c r="D111" s="4" t="s">
        <v>148</v>
      </c>
    </row>
    <row r="112" spans="1:6" x14ac:dyDescent="0.25">
      <c r="A112" s="1" t="s">
        <v>7</v>
      </c>
      <c r="B112" s="2">
        <v>0</v>
      </c>
      <c r="C112" s="2">
        <v>5367</v>
      </c>
      <c r="D112" s="4" t="s">
        <v>148</v>
      </c>
    </row>
    <row r="113" spans="1:4" x14ac:dyDescent="0.25">
      <c r="A113" s="1" t="s">
        <v>103</v>
      </c>
      <c r="B113" s="2">
        <v>4726.7142857142853</v>
      </c>
      <c r="C113" s="2">
        <v>3783</v>
      </c>
      <c r="D113" s="3">
        <f>(C113-B113)/B113</f>
        <v>-0.19965545380360861</v>
      </c>
    </row>
    <row r="114" spans="1:4" x14ac:dyDescent="0.25">
      <c r="A114" s="1" t="s">
        <v>105</v>
      </c>
      <c r="B114" s="2">
        <v>0</v>
      </c>
      <c r="C114" s="2">
        <v>3519</v>
      </c>
      <c r="D114" s="4" t="s">
        <v>148</v>
      </c>
    </row>
    <row r="115" spans="1:4" x14ac:dyDescent="0.25">
      <c r="A115" s="1" t="s">
        <v>109</v>
      </c>
      <c r="B115" s="2">
        <v>0</v>
      </c>
      <c r="C115" s="2">
        <v>3472.7142857142858</v>
      </c>
      <c r="D115" s="4" t="s">
        <v>148</v>
      </c>
    </row>
    <row r="116" spans="1:4" x14ac:dyDescent="0.25">
      <c r="A116" s="1" t="s">
        <v>85</v>
      </c>
      <c r="B116" s="2">
        <v>0</v>
      </c>
      <c r="C116" s="2">
        <v>3182.5714285714284</v>
      </c>
      <c r="D116" s="4" t="s">
        <v>148</v>
      </c>
    </row>
    <row r="117" spans="1:4" x14ac:dyDescent="0.25">
      <c r="A117" s="1" t="s">
        <v>10</v>
      </c>
      <c r="B117" s="2">
        <v>1682.5714285714287</v>
      </c>
      <c r="C117" s="2">
        <v>2799.8571428571427</v>
      </c>
      <c r="D117" s="3">
        <f>(C117-B117)/B117</f>
        <v>0.66403464085583275</v>
      </c>
    </row>
    <row r="118" spans="1:4" x14ac:dyDescent="0.25">
      <c r="A118" s="1" t="s">
        <v>135</v>
      </c>
      <c r="B118" s="2">
        <v>2462.5714285714284</v>
      </c>
      <c r="C118" s="2">
        <v>2061.8571428571427</v>
      </c>
      <c r="D118" s="3">
        <f>(C118-B118)/B118</f>
        <v>-0.16272189349112429</v>
      </c>
    </row>
    <row r="119" spans="1:4" x14ac:dyDescent="0.25">
      <c r="A119" s="1" t="s">
        <v>15</v>
      </c>
      <c r="B119" s="2">
        <v>1570.7142857142858</v>
      </c>
      <c r="C119" s="2">
        <v>1850.1428571428571</v>
      </c>
      <c r="D119" s="3">
        <f>(C119-B119)/B119</f>
        <v>0.17789904502046378</v>
      </c>
    </row>
    <row r="120" spans="1:4" x14ac:dyDescent="0.25">
      <c r="A120" s="1" t="s">
        <v>122</v>
      </c>
      <c r="B120" s="2">
        <v>0</v>
      </c>
      <c r="C120" s="2">
        <v>1307.1428571428571</v>
      </c>
      <c r="D120" s="4" t="s">
        <v>148</v>
      </c>
    </row>
    <row r="121" spans="1:4" x14ac:dyDescent="0.25">
      <c r="A121" s="1" t="s">
        <v>16</v>
      </c>
      <c r="B121" s="2">
        <v>105.85714285714286</v>
      </c>
      <c r="C121" s="2">
        <v>100.71428571428571</v>
      </c>
      <c r="D121" s="3">
        <f>(C121-B121)/B121</f>
        <v>-4.8582995951417095E-2</v>
      </c>
    </row>
    <row r="122" spans="1:4" x14ac:dyDescent="0.25">
      <c r="A122" s="1" t="s">
        <v>133</v>
      </c>
      <c r="B122" s="2">
        <v>87</v>
      </c>
      <c r="C122" s="2">
        <v>0</v>
      </c>
      <c r="D122" s="4" t="s">
        <v>148</v>
      </c>
    </row>
    <row r="123" spans="1:4" x14ac:dyDescent="0.25">
      <c r="A123" s="6" t="s">
        <v>160</v>
      </c>
      <c r="B123" s="13">
        <f>SUM(B98:B122)</f>
        <v>195326.99999999997</v>
      </c>
      <c r="C123" s="13">
        <f>SUM(C98:C122)</f>
        <v>212346.85714285719</v>
      </c>
      <c r="D123" s="4" t="s">
        <v>148</v>
      </c>
    </row>
    <row r="124" spans="1:4" s="11" customFormat="1" ht="15" customHeight="1" x14ac:dyDescent="0.2">
      <c r="A124" s="16" t="s">
        <v>155</v>
      </c>
      <c r="B124" s="16"/>
      <c r="C124" s="16"/>
      <c r="D124" s="16"/>
    </row>
    <row r="125" spans="1:4" x14ac:dyDescent="0.25">
      <c r="A125" s="1" t="s">
        <v>134</v>
      </c>
      <c r="B125" s="2">
        <v>9626.5714285714275</v>
      </c>
      <c r="C125" s="2">
        <v>9639.4285714285725</v>
      </c>
      <c r="D125" s="3">
        <f>(C125-B125)/B125</f>
        <v>1.3355889947468994E-3</v>
      </c>
    </row>
    <row r="126" spans="1:4" x14ac:dyDescent="0.25">
      <c r="A126" s="1" t="s">
        <v>132</v>
      </c>
      <c r="B126" s="2">
        <v>7889.5714285714284</v>
      </c>
      <c r="C126" s="2">
        <v>8051.5714285714284</v>
      </c>
      <c r="D126" s="3">
        <f>(C126-B126)/B126</f>
        <v>2.0533434733011027E-2</v>
      </c>
    </row>
    <row r="127" spans="1:4" x14ac:dyDescent="0.25">
      <c r="A127" s="1" t="s">
        <v>110</v>
      </c>
      <c r="B127" s="2">
        <v>1260.8571428571429</v>
      </c>
      <c r="C127" s="2">
        <v>1652.1428571428571</v>
      </c>
      <c r="D127" s="3">
        <f>(C127-B127)/B127</f>
        <v>0.31033310673011549</v>
      </c>
    </row>
    <row r="128" spans="1:4" x14ac:dyDescent="0.25">
      <c r="A128" s="1" t="s">
        <v>3</v>
      </c>
      <c r="B128" s="2">
        <v>1363.7142857142858</v>
      </c>
      <c r="C128" s="2">
        <v>1497</v>
      </c>
      <c r="D128" s="3">
        <f>(C128-B128)/B128</f>
        <v>9.7737272155876756E-2</v>
      </c>
    </row>
    <row r="129" spans="1:4" x14ac:dyDescent="0.25">
      <c r="A129" s="1" t="s">
        <v>144</v>
      </c>
      <c r="B129" s="2">
        <v>0</v>
      </c>
      <c r="C129" s="2">
        <v>762</v>
      </c>
      <c r="D129" s="4" t="s">
        <v>148</v>
      </c>
    </row>
    <row r="130" spans="1:4" x14ac:dyDescent="0.25">
      <c r="A130" s="1" t="s">
        <v>125</v>
      </c>
      <c r="B130" s="2">
        <v>698.14285714285711</v>
      </c>
      <c r="C130" s="2">
        <v>575.14285714285711</v>
      </c>
      <c r="D130" s="3">
        <f>(C130-B130)/B130</f>
        <v>-0.17618170656844692</v>
      </c>
    </row>
    <row r="131" spans="1:4" x14ac:dyDescent="0.25">
      <c r="A131" s="1" t="s">
        <v>107</v>
      </c>
      <c r="B131" s="2">
        <v>312</v>
      </c>
      <c r="C131" s="2">
        <v>323.14285714285717</v>
      </c>
      <c r="D131" s="3">
        <f>(C131-B131)/B131</f>
        <v>3.5714285714285796E-2</v>
      </c>
    </row>
    <row r="132" spans="1:4" x14ac:dyDescent="0.25">
      <c r="A132" s="6" t="s">
        <v>160</v>
      </c>
      <c r="B132" s="13">
        <f>SUM(B125:B131)</f>
        <v>21150.857142857141</v>
      </c>
      <c r="C132" s="13">
        <f>SUM(C125:C131)</f>
        <v>22500.428571428576</v>
      </c>
      <c r="D132" s="14" t="s">
        <v>148</v>
      </c>
    </row>
    <row r="133" spans="1:4" s="11" customFormat="1" ht="15" customHeight="1" x14ac:dyDescent="0.2">
      <c r="A133" s="16" t="s">
        <v>156</v>
      </c>
      <c r="B133" s="16"/>
      <c r="C133" s="16"/>
      <c r="D133" s="16"/>
    </row>
    <row r="134" spans="1:4" x14ac:dyDescent="0.25">
      <c r="A134" s="1" t="s">
        <v>141</v>
      </c>
      <c r="B134" s="2">
        <v>11770.714285714286</v>
      </c>
      <c r="C134" s="2">
        <v>12051.428571428571</v>
      </c>
      <c r="D134" s="3">
        <f t="shared" ref="D134:D147" si="6">(C134-B134)/B134</f>
        <v>2.3848534498452464E-2</v>
      </c>
    </row>
    <row r="135" spans="1:4" x14ac:dyDescent="0.25">
      <c r="A135" s="1" t="s">
        <v>121</v>
      </c>
      <c r="B135" s="2">
        <v>9657.8571428571431</v>
      </c>
      <c r="C135" s="2">
        <v>10551</v>
      </c>
      <c r="D135" s="3">
        <f t="shared" si="6"/>
        <v>9.2478366984690447E-2</v>
      </c>
    </row>
    <row r="136" spans="1:4" x14ac:dyDescent="0.25">
      <c r="A136" s="1" t="s">
        <v>5</v>
      </c>
      <c r="B136" s="2">
        <v>4845.4285714285716</v>
      </c>
      <c r="C136" s="2">
        <v>5408.1428571428569</v>
      </c>
      <c r="D136" s="3">
        <f t="shared" si="6"/>
        <v>0.11613302671148054</v>
      </c>
    </row>
    <row r="137" spans="1:4" x14ac:dyDescent="0.25">
      <c r="A137" s="1" t="s">
        <v>119</v>
      </c>
      <c r="B137" s="2">
        <v>3582</v>
      </c>
      <c r="C137" s="2">
        <v>4274.1428571428569</v>
      </c>
      <c r="D137" s="3">
        <f t="shared" si="6"/>
        <v>0.19322804498683888</v>
      </c>
    </row>
    <row r="138" spans="1:4" x14ac:dyDescent="0.25">
      <c r="A138" s="1" t="s">
        <v>108</v>
      </c>
      <c r="B138" s="2">
        <v>3896.5714285714284</v>
      </c>
      <c r="C138" s="2">
        <v>3835.7142857142858</v>
      </c>
      <c r="D138" s="3">
        <f t="shared" si="6"/>
        <v>-1.5618125824900962E-2</v>
      </c>
    </row>
    <row r="139" spans="1:4" x14ac:dyDescent="0.25">
      <c r="A139" s="1" t="s">
        <v>131</v>
      </c>
      <c r="B139" s="2">
        <v>3027</v>
      </c>
      <c r="C139" s="2">
        <v>3270.8571428571427</v>
      </c>
      <c r="D139" s="3">
        <f t="shared" si="6"/>
        <v>8.056066827127277E-2</v>
      </c>
    </row>
    <row r="140" spans="1:4" x14ac:dyDescent="0.25">
      <c r="A140" s="1" t="s">
        <v>113</v>
      </c>
      <c r="B140" s="2">
        <v>2046.8571428571429</v>
      </c>
      <c r="C140" s="2">
        <v>2075.1428571428573</v>
      </c>
      <c r="D140" s="3">
        <f t="shared" si="6"/>
        <v>1.3819095477387014E-2</v>
      </c>
    </row>
    <row r="141" spans="1:4" x14ac:dyDescent="0.25">
      <c r="A141" s="1" t="s">
        <v>95</v>
      </c>
      <c r="B141" s="2">
        <v>1744.2857142857142</v>
      </c>
      <c r="C141" s="2">
        <v>1710.4285714285713</v>
      </c>
      <c r="D141" s="3">
        <f t="shared" si="6"/>
        <v>-1.941031941031943E-2</v>
      </c>
    </row>
    <row r="142" spans="1:4" x14ac:dyDescent="0.25">
      <c r="A142" s="1" t="s">
        <v>104</v>
      </c>
      <c r="B142" s="2">
        <v>1644</v>
      </c>
      <c r="C142" s="2">
        <v>1702.2857142857142</v>
      </c>
      <c r="D142" s="3">
        <f t="shared" si="6"/>
        <v>3.5453597497393081E-2</v>
      </c>
    </row>
    <row r="143" spans="1:4" x14ac:dyDescent="0.25">
      <c r="A143" s="1" t="s">
        <v>129</v>
      </c>
      <c r="B143" s="2">
        <v>1279.7142857142858</v>
      </c>
      <c r="C143" s="2">
        <v>1131.4285714285713</v>
      </c>
      <c r="D143" s="3">
        <f t="shared" si="6"/>
        <v>-0.11587407903549912</v>
      </c>
    </row>
    <row r="144" spans="1:4" x14ac:dyDescent="0.25">
      <c r="A144" s="1" t="s">
        <v>102</v>
      </c>
      <c r="B144" s="2">
        <v>1141.7142857142858</v>
      </c>
      <c r="C144" s="2">
        <v>952.71428571428567</v>
      </c>
      <c r="D144" s="3">
        <f t="shared" si="6"/>
        <v>-0.16554054054054063</v>
      </c>
    </row>
    <row r="145" spans="1:4" x14ac:dyDescent="0.25">
      <c r="A145" s="1" t="s">
        <v>123</v>
      </c>
      <c r="B145" s="2">
        <v>1066.7142857142858</v>
      </c>
      <c r="C145" s="2">
        <v>931.28571428571433</v>
      </c>
      <c r="D145" s="3">
        <f t="shared" si="6"/>
        <v>-0.12695861791884291</v>
      </c>
    </row>
    <row r="146" spans="1:4" x14ac:dyDescent="0.25">
      <c r="A146" s="1" t="s">
        <v>130</v>
      </c>
      <c r="B146" s="2">
        <v>719.14285714285711</v>
      </c>
      <c r="C146" s="2">
        <v>784.28571428571433</v>
      </c>
      <c r="D146" s="3">
        <f t="shared" si="6"/>
        <v>9.0584028605482841E-2</v>
      </c>
    </row>
    <row r="147" spans="1:4" x14ac:dyDescent="0.25">
      <c r="A147" s="6" t="s">
        <v>160</v>
      </c>
      <c r="B147" s="13">
        <f>SUM(B134:B146)</f>
        <v>46421.999999999993</v>
      </c>
      <c r="C147" s="13">
        <f>SUM(C134:C146)</f>
        <v>48678.857142857145</v>
      </c>
      <c r="D147" s="8">
        <f t="shared" si="6"/>
        <v>4.8616111818903809E-2</v>
      </c>
    </row>
    <row r="148" spans="1:4" s="11" customFormat="1" ht="15" customHeight="1" x14ac:dyDescent="0.2">
      <c r="A148" s="16" t="s">
        <v>157</v>
      </c>
      <c r="B148" s="16"/>
      <c r="C148" s="16"/>
      <c r="D148" s="16"/>
    </row>
    <row r="149" spans="1:4" x14ac:dyDescent="0.25">
      <c r="A149" s="1" t="s">
        <v>6</v>
      </c>
      <c r="B149" s="2">
        <v>13996.285714285714</v>
      </c>
      <c r="C149" s="2">
        <v>14227.285714285714</v>
      </c>
      <c r="D149" s="3">
        <f>(C149-B149)/B149</f>
        <v>1.6504378712719703E-2</v>
      </c>
    </row>
    <row r="150" spans="1:4" x14ac:dyDescent="0.25">
      <c r="A150" s="1" t="s">
        <v>87</v>
      </c>
      <c r="B150" s="2">
        <v>10347.857142857143</v>
      </c>
      <c r="C150" s="2">
        <v>10201.285714285714</v>
      </c>
      <c r="D150" s="3">
        <f>(C150-B150)/B150</f>
        <v>-1.4164423276040663E-2</v>
      </c>
    </row>
    <row r="151" spans="1:4" x14ac:dyDescent="0.25">
      <c r="A151" s="1" t="s">
        <v>106</v>
      </c>
      <c r="B151" s="2">
        <v>8186.1428571428569</v>
      </c>
      <c r="C151" s="2">
        <v>8487</v>
      </c>
      <c r="D151" s="3">
        <f>(C151-B151)/B151</f>
        <v>3.6752002512957467E-2</v>
      </c>
    </row>
    <row r="152" spans="1:4" x14ac:dyDescent="0.25">
      <c r="A152" s="1" t="s">
        <v>8</v>
      </c>
      <c r="B152" s="2">
        <v>7373.5714285714284</v>
      </c>
      <c r="C152" s="2">
        <v>7491.8571428571431</v>
      </c>
      <c r="D152" s="3">
        <f t="shared" ref="D152" si="7">(C152-B152)/B152</f>
        <v>1.604184829991287E-2</v>
      </c>
    </row>
    <row r="153" spans="1:4" x14ac:dyDescent="0.25">
      <c r="A153" s="1" t="s">
        <v>128</v>
      </c>
      <c r="B153" s="2">
        <v>4585.2857142857147</v>
      </c>
      <c r="C153" s="2">
        <v>4660.2857142857147</v>
      </c>
      <c r="D153" s="3">
        <f t="shared" ref="D153" si="8">(C153-B153)/B153</f>
        <v>1.6356668847555846E-2</v>
      </c>
    </row>
    <row r="154" spans="1:4" x14ac:dyDescent="0.25">
      <c r="A154" s="1" t="s">
        <v>145</v>
      </c>
      <c r="B154" s="2">
        <v>3115.7142857142858</v>
      </c>
      <c r="C154" s="2">
        <v>2841.4285714285716</v>
      </c>
      <c r="D154" s="3">
        <f t="shared" ref="D154:D159" si="9">(C154-B154)/B154</f>
        <v>-8.8033012379642339E-2</v>
      </c>
    </row>
    <row r="155" spans="1:4" x14ac:dyDescent="0.25">
      <c r="A155" s="1" t="s">
        <v>101</v>
      </c>
      <c r="B155" s="2">
        <v>1453.7142857142858</v>
      </c>
      <c r="C155" s="2">
        <v>2197.2857142857142</v>
      </c>
      <c r="D155" s="3">
        <f t="shared" si="9"/>
        <v>0.51149764150943389</v>
      </c>
    </row>
    <row r="156" spans="1:4" x14ac:dyDescent="0.25">
      <c r="A156" s="1" t="s">
        <v>136</v>
      </c>
      <c r="B156" s="2">
        <v>1911</v>
      </c>
      <c r="C156" s="2">
        <v>2145</v>
      </c>
      <c r="D156" s="3">
        <f t="shared" si="9"/>
        <v>0.12244897959183673</v>
      </c>
    </row>
    <row r="157" spans="1:4" x14ac:dyDescent="0.25">
      <c r="A157" s="1" t="s">
        <v>72</v>
      </c>
      <c r="B157" s="2">
        <v>2095.7142857142858</v>
      </c>
      <c r="C157" s="2">
        <v>2083.2857142857142</v>
      </c>
      <c r="D157" s="3">
        <f t="shared" si="9"/>
        <v>-5.9304703476483235E-3</v>
      </c>
    </row>
    <row r="158" spans="1:4" x14ac:dyDescent="0.25">
      <c r="A158" s="1" t="s">
        <v>120</v>
      </c>
      <c r="B158" s="2">
        <v>1832.5714285714284</v>
      </c>
      <c r="C158" s="2">
        <v>1812</v>
      </c>
      <c r="D158" s="3">
        <f t="shared" si="9"/>
        <v>-1.1225444340505075E-2</v>
      </c>
    </row>
    <row r="159" spans="1:4" x14ac:dyDescent="0.25">
      <c r="A159" s="1" t="s">
        <v>73</v>
      </c>
      <c r="B159" s="2">
        <v>1390.2857142857142</v>
      </c>
      <c r="C159" s="2">
        <v>1416.8571428571429</v>
      </c>
      <c r="D159" s="3">
        <f t="shared" si="9"/>
        <v>1.9112207151664683E-2</v>
      </c>
    </row>
    <row r="160" spans="1:4" x14ac:dyDescent="0.25">
      <c r="A160" s="1" t="s">
        <v>124</v>
      </c>
      <c r="B160" s="2">
        <v>759</v>
      </c>
      <c r="C160" s="2">
        <v>895.28571428571422</v>
      </c>
      <c r="D160" s="3">
        <f t="shared" ref="D160" si="10">(C160-B160)/B160</f>
        <v>0.1795595708639186</v>
      </c>
    </row>
    <row r="161" spans="1:4" x14ac:dyDescent="0.25">
      <c r="A161" s="1" t="s">
        <v>118</v>
      </c>
      <c r="B161" s="2">
        <v>319.71428571428572</v>
      </c>
      <c r="C161" s="2">
        <v>291</v>
      </c>
      <c r="D161" s="3">
        <f t="shared" ref="D161:D162" si="11">(C161-B161)/B161</f>
        <v>-8.9812332439678302E-2</v>
      </c>
    </row>
    <row r="162" spans="1:4" x14ac:dyDescent="0.25">
      <c r="A162" s="6" t="s">
        <v>160</v>
      </c>
      <c r="B162" s="13">
        <f>SUM(B149:B161)</f>
        <v>57366.85714285713</v>
      </c>
      <c r="C162" s="13">
        <f>SUM(C149:C161)</f>
        <v>58749.857142857159</v>
      </c>
      <c r="D162" s="8">
        <f t="shared" si="11"/>
        <v>2.4107996653120283E-2</v>
      </c>
    </row>
    <row r="163" spans="1:4" s="11" customFormat="1" ht="15" customHeight="1" x14ac:dyDescent="0.2">
      <c r="A163" s="16" t="s">
        <v>159</v>
      </c>
      <c r="B163" s="16"/>
      <c r="C163" s="16"/>
      <c r="D163" s="16"/>
    </row>
    <row r="164" spans="1:4" x14ac:dyDescent="0.25">
      <c r="A164" s="12" t="s">
        <v>146</v>
      </c>
      <c r="B164" s="2">
        <v>1070.1428571428571</v>
      </c>
      <c r="C164" s="2">
        <v>899.14285714285711</v>
      </c>
      <c r="D164" s="3">
        <f>(C164-B164)/B164</f>
        <v>-0.15979175010012014</v>
      </c>
    </row>
    <row r="165" spans="1:4" x14ac:dyDescent="0.25">
      <c r="A165" s="1" t="s">
        <v>4</v>
      </c>
      <c r="B165" s="2">
        <v>547.28571428571433</v>
      </c>
      <c r="C165" s="2">
        <v>557.14285714285711</v>
      </c>
      <c r="D165" s="3">
        <f>(C165-B165)/B165</f>
        <v>1.8010963194988103E-2</v>
      </c>
    </row>
    <row r="166" spans="1:4" x14ac:dyDescent="0.25">
      <c r="A166" s="1" t="s">
        <v>127</v>
      </c>
      <c r="B166" s="2">
        <v>481.28571428571428</v>
      </c>
      <c r="C166" s="2">
        <v>490.71428571428572</v>
      </c>
      <c r="D166" s="3">
        <f>(C166-B166)/B166</f>
        <v>1.9590382902938592E-2</v>
      </c>
    </row>
    <row r="167" spans="1:4" x14ac:dyDescent="0.25">
      <c r="A167" s="6" t="s">
        <v>160</v>
      </c>
      <c r="B167" s="13">
        <f>SUM(B164:B166)</f>
        <v>2098.7142857142858</v>
      </c>
      <c r="C167" s="13">
        <f>SUM(C164:C166)</f>
        <v>1947</v>
      </c>
      <c r="D167" s="8">
        <f>(C167-B167)/B167</f>
        <v>-7.2289156626506049E-2</v>
      </c>
    </row>
    <row r="168" spans="1:4" x14ac:dyDescent="0.25">
      <c r="A168" s="6"/>
      <c r="B168" s="7"/>
      <c r="C168" s="7"/>
      <c r="D168" s="8"/>
    </row>
    <row r="169" spans="1:4" s="20" customFormat="1" x14ac:dyDescent="0.25">
      <c r="A169" s="19" t="s">
        <v>163</v>
      </c>
    </row>
    <row r="170" spans="1:4" s="20" customFormat="1" x14ac:dyDescent="0.25">
      <c r="A170" s="19" t="s">
        <v>162</v>
      </c>
      <c r="B170" s="21"/>
      <c r="C170" s="21"/>
      <c r="D170" s="22"/>
    </row>
    <row r="172" spans="1:4" x14ac:dyDescent="0.25">
      <c r="A172" s="18" t="s">
        <v>161</v>
      </c>
    </row>
  </sheetData>
  <sortState ref="A11:D155">
    <sortCondition descending="1" ref="C11:C155"/>
  </sortState>
  <mergeCells count="8">
    <mergeCell ref="A148:D148"/>
    <mergeCell ref="A163:D163"/>
    <mergeCell ref="B6:C6"/>
    <mergeCell ref="A9:D9"/>
    <mergeCell ref="A124:D124"/>
    <mergeCell ref="A133:D133"/>
    <mergeCell ref="A17:D17"/>
    <mergeCell ref="D6:D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4.7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2018-12-04T19:58:34Z</dcterms:created>
  <dcterms:modified xsi:type="dcterms:W3CDTF">2019-02-20T19:37:59Z</dcterms:modified>
</cp:coreProperties>
</file>