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Folders$\fortier\Desktop\2020\Almanac 2020\"/>
    </mc:Choice>
  </mc:AlternateContent>
  <bookViews>
    <workbookView xWindow="720" yWindow="390" windowWidth="27555" windowHeight="12315"/>
  </bookViews>
  <sheets>
    <sheet name="Table" sheetId="2" r:id="rId1"/>
    <sheet name="Datasheet" sheetId="1" r:id="rId2"/>
  </sheets>
  <calcPr calcId="162913" concurrentCalc="0"/>
</workbook>
</file>

<file path=xl/calcChain.xml><?xml version="1.0" encoding="utf-8"?>
<calcChain xmlns="http://schemas.openxmlformats.org/spreadsheetml/2006/main">
  <c r="Y25" i="1" l="1"/>
  <c r="Y24" i="1"/>
  <c r="Y34" i="1"/>
  <c r="X25" i="1"/>
  <c r="X24" i="1"/>
  <c r="X34" i="1"/>
  <c r="W25" i="1"/>
  <c r="W24" i="1"/>
  <c r="W34" i="1"/>
  <c r="V25" i="1"/>
  <c r="V24" i="1"/>
  <c r="V34" i="1"/>
  <c r="U25" i="1"/>
  <c r="U24" i="1"/>
  <c r="U34" i="1"/>
  <c r="T25" i="1"/>
  <c r="T24" i="1"/>
  <c r="T34" i="1"/>
  <c r="S25" i="1"/>
  <c r="S24" i="1"/>
  <c r="S34" i="1"/>
  <c r="R25" i="1"/>
  <c r="R24" i="1"/>
  <c r="R34" i="1"/>
  <c r="Q25" i="1"/>
  <c r="Q24" i="1"/>
  <c r="Q34" i="1"/>
  <c r="P25" i="1"/>
  <c r="P24" i="1"/>
  <c r="P34" i="1"/>
  <c r="O25" i="1"/>
  <c r="O24" i="1"/>
  <c r="O34" i="1"/>
  <c r="N25" i="1"/>
  <c r="N24" i="1"/>
  <c r="N34" i="1"/>
  <c r="M25" i="1"/>
  <c r="M24" i="1"/>
  <c r="M34" i="1"/>
  <c r="L25" i="1"/>
  <c r="L24" i="1"/>
  <c r="L34" i="1"/>
  <c r="K25" i="1"/>
  <c r="K24" i="1"/>
  <c r="K34" i="1"/>
  <c r="J25" i="1"/>
  <c r="J24" i="1"/>
  <c r="J34" i="1"/>
  <c r="I25" i="1"/>
  <c r="I24" i="1"/>
  <c r="I34" i="1"/>
  <c r="H25" i="1"/>
  <c r="H24" i="1"/>
  <c r="H34" i="1"/>
  <c r="G25" i="1"/>
  <c r="G24" i="1"/>
  <c r="G34" i="1"/>
  <c r="F25" i="1"/>
  <c r="F24" i="1"/>
  <c r="F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25" i="1"/>
  <c r="E24" i="1"/>
  <c r="E34" i="1"/>
  <c r="E33" i="1"/>
  <c r="Y23" i="1"/>
  <c r="Y22" i="1"/>
  <c r="Y31" i="1"/>
  <c r="X23" i="1"/>
  <c r="X22" i="1"/>
  <c r="X31" i="1"/>
  <c r="W23" i="1"/>
  <c r="W22" i="1"/>
  <c r="W31" i="1"/>
  <c r="V23" i="1"/>
  <c r="V22" i="1"/>
  <c r="V31" i="1"/>
  <c r="U23" i="1"/>
  <c r="U22" i="1"/>
  <c r="U31" i="1"/>
  <c r="T23" i="1"/>
  <c r="T22" i="1"/>
  <c r="T31" i="1"/>
  <c r="S23" i="1"/>
  <c r="S22" i="1"/>
  <c r="S31" i="1"/>
  <c r="R23" i="1"/>
  <c r="R22" i="1"/>
  <c r="R31" i="1"/>
  <c r="Q23" i="1"/>
  <c r="Q22" i="1"/>
  <c r="Q31" i="1"/>
  <c r="P23" i="1"/>
  <c r="P22" i="1"/>
  <c r="P31" i="1"/>
  <c r="O23" i="1"/>
  <c r="O22" i="1"/>
  <c r="O31" i="1"/>
  <c r="N23" i="1"/>
  <c r="N22" i="1"/>
  <c r="N31" i="1"/>
  <c r="M23" i="1"/>
  <c r="M22" i="1"/>
  <c r="M31" i="1"/>
  <c r="L23" i="1"/>
  <c r="L22" i="1"/>
  <c r="L31" i="1"/>
  <c r="K23" i="1"/>
  <c r="K22" i="1"/>
  <c r="K31" i="1"/>
  <c r="J23" i="1"/>
  <c r="J22" i="1"/>
  <c r="J31" i="1"/>
  <c r="I23" i="1"/>
  <c r="I22" i="1"/>
  <c r="I31" i="1"/>
  <c r="H23" i="1"/>
  <c r="H22" i="1"/>
  <c r="H31" i="1"/>
  <c r="G23" i="1"/>
  <c r="G22" i="1"/>
  <c r="G31" i="1"/>
  <c r="F23" i="1"/>
  <c r="F22" i="1"/>
  <c r="F31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23" i="1"/>
  <c r="E22" i="1"/>
  <c r="E31" i="1"/>
  <c r="E30" i="1"/>
  <c r="Y21" i="1"/>
  <c r="Y20" i="1"/>
  <c r="Y28" i="1"/>
  <c r="X21" i="1"/>
  <c r="X20" i="1"/>
  <c r="X28" i="1"/>
  <c r="W21" i="1"/>
  <c r="W20" i="1"/>
  <c r="W28" i="1"/>
  <c r="V21" i="1"/>
  <c r="V20" i="1"/>
  <c r="V28" i="1"/>
  <c r="U21" i="1"/>
  <c r="U20" i="1"/>
  <c r="U28" i="1"/>
  <c r="T21" i="1"/>
  <c r="T20" i="1"/>
  <c r="T28" i="1"/>
  <c r="S21" i="1"/>
  <c r="S20" i="1"/>
  <c r="S28" i="1"/>
  <c r="R21" i="1"/>
  <c r="R20" i="1"/>
  <c r="R28" i="1"/>
  <c r="Q21" i="1"/>
  <c r="Q20" i="1"/>
  <c r="Q28" i="1"/>
  <c r="P21" i="1"/>
  <c r="P20" i="1"/>
  <c r="P28" i="1"/>
  <c r="O21" i="1"/>
  <c r="O20" i="1"/>
  <c r="O28" i="1"/>
  <c r="N21" i="1"/>
  <c r="N20" i="1"/>
  <c r="N28" i="1"/>
  <c r="M21" i="1"/>
  <c r="M20" i="1"/>
  <c r="M28" i="1"/>
  <c r="L21" i="1"/>
  <c r="L20" i="1"/>
  <c r="L28" i="1"/>
  <c r="K21" i="1"/>
  <c r="K20" i="1"/>
  <c r="K28" i="1"/>
  <c r="J21" i="1"/>
  <c r="J20" i="1"/>
  <c r="J28" i="1"/>
  <c r="I21" i="1"/>
  <c r="I20" i="1"/>
  <c r="I28" i="1"/>
  <c r="H21" i="1"/>
  <c r="H20" i="1"/>
  <c r="H28" i="1"/>
  <c r="G21" i="1"/>
  <c r="G20" i="1"/>
  <c r="G28" i="1"/>
  <c r="F21" i="1"/>
  <c r="F20" i="1"/>
  <c r="F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1" i="1"/>
  <c r="E20" i="1"/>
  <c r="E28" i="1"/>
  <c r="E27" i="1"/>
</calcChain>
</file>

<file path=xl/comments1.xml><?xml version="1.0" encoding="utf-8"?>
<comments xmlns="http://schemas.openxmlformats.org/spreadsheetml/2006/main">
  <authors>
    <author>John Hollingsworth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>John Hollingsworth:</t>
        </r>
        <r>
          <rPr>
            <sz val="9"/>
            <color indexed="81"/>
            <rFont val="Tahoma"/>
            <family val="2"/>
          </rPr>
          <t xml:space="preserve">
=RIGHT(TEXT(A1,"dd/mm/yyyy"),4)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John Hollingsworth:</t>
        </r>
        <r>
          <rPr>
            <sz val="9"/>
            <color indexed="81"/>
            <rFont val="Tahoma"/>
            <family val="2"/>
          </rPr>
          <t xml:space="preserve">
x in every month</t>
        </r>
      </text>
    </comment>
  </commentList>
</comments>
</file>

<file path=xl/sharedStrings.xml><?xml version="1.0" encoding="utf-8"?>
<sst xmlns="http://schemas.openxmlformats.org/spreadsheetml/2006/main" count="125" uniqueCount="27">
  <si>
    <t>Sex</t>
  </si>
  <si>
    <t>Occupation</t>
  </si>
  <si>
    <t>Permanency</t>
  </si>
  <si>
    <t>Type of Work</t>
  </si>
  <si>
    <t xml:space="preserve"> Males</t>
  </si>
  <si>
    <t>Total, all occupations</t>
  </si>
  <si>
    <t xml:space="preserve"> Permanent employees</t>
  </si>
  <si>
    <t xml:space="preserve"> Part-time employees</t>
  </si>
  <si>
    <t xml:space="preserve">  4011 University professors and lecturers</t>
  </si>
  <si>
    <t xml:space="preserve">  4021 College and other vocational instructors</t>
  </si>
  <si>
    <t xml:space="preserve"> Females</t>
  </si>
  <si>
    <t xml:space="preserve"> Temporary employees</t>
  </si>
  <si>
    <t xml:space="preserve"> Full-time employees</t>
  </si>
  <si>
    <t>Total</t>
  </si>
  <si>
    <t>Occupational Group / Groupe professionel</t>
  </si>
  <si>
    <t>All Occupations / Toutes les professions</t>
  </si>
  <si>
    <t>Statistique Canada, Enquête sur la population active, calcul personnalisé</t>
  </si>
  <si>
    <t>Men / Hommes</t>
  </si>
  <si>
    <t>Women / Femmes</t>
  </si>
  <si>
    <t>Male</t>
  </si>
  <si>
    <t>Female</t>
  </si>
  <si>
    <t>Temporary Full-time and Temporary-Permanent Part-time University Teachers, College Instructors and All Occupations by Sex</t>
  </si>
  <si>
    <t xml:space="preserve">Statistics Canada, Labour Force Survey, custom tabulation </t>
  </si>
  <si>
    <t>Updated March 1, 2019 / Actualisé le 1 mars 2019</t>
  </si>
  <si>
    <t>University Teachers / Professeur(e)s d'université</t>
  </si>
  <si>
    <t xml:space="preserve">College Instructors / Enseignant(e)s au niveau collégial </t>
  </si>
  <si>
    <t>Professeur(e)s d'université, du personnel enseignant des collèges et de toutes les professions temporaire à temps plein et temporaire ou permanente 
à temps partiel, selon le sexe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</si>
</sst>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1" fontId="0" fillId="0" borderId="0" xfId="0" applyNumberFormat="1" applyAlignment="1">
      <alignment horizontal="right"/>
    </xf>
    <xf numFmtId="164" fontId="0" fillId="0" borderId="0" xfId="0" applyNumberFormat="1"/>
    <xf numFmtId="0" fontId="0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/>
    <xf numFmtId="1" fontId="7" fillId="0" borderId="1" xfId="0" applyNumberFormat="1" applyFont="1" applyBorder="1" applyAlignment="1">
      <alignment horizontal="center"/>
    </xf>
    <xf numFmtId="165" fontId="8" fillId="0" borderId="0" xfId="1" applyNumberFormat="1" applyFont="1" applyAlignment="1">
      <alignment horizontal="right" indent="1"/>
    </xf>
    <xf numFmtId="0" fontId="6" fillId="0" borderId="1" xfId="0" applyFont="1" applyBorder="1"/>
    <xf numFmtId="165" fontId="8" fillId="0" borderId="1" xfId="1" applyNumberFormat="1" applyFont="1" applyBorder="1" applyAlignment="1">
      <alignment horizontal="right" indent="1"/>
    </xf>
    <xf numFmtId="165" fontId="8" fillId="0" borderId="0" xfId="1" applyNumberFormat="1" applyFont="1" applyFill="1" applyBorder="1" applyAlignment="1">
      <alignment horizontal="right" indent="1"/>
    </xf>
    <xf numFmtId="0" fontId="6" fillId="0" borderId="2" xfId="0" applyFont="1" applyBorder="1"/>
    <xf numFmtId="165" fontId="8" fillId="0" borderId="2" xfId="1" applyNumberFormat="1" applyFont="1" applyFill="1" applyBorder="1" applyAlignment="1">
      <alignment horizontal="right" indent="1"/>
    </xf>
    <xf numFmtId="0" fontId="9" fillId="0" borderId="0" xfId="0" applyFont="1"/>
    <xf numFmtId="0" fontId="10" fillId="0" borderId="0" xfId="0" applyFont="1"/>
    <xf numFmtId="165" fontId="0" fillId="0" borderId="0" xfId="1" applyNumberFormat="1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/>
    <xf numFmtId="0" fontId="0" fillId="0" borderId="0" xfId="0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University professors and lecturers / </a:t>
            </a:r>
          </a:p>
          <a:p>
            <a:pPr>
              <a:defRPr sz="1200"/>
            </a:pPr>
            <a:r>
              <a:rPr lang="en-CA" sz="1200" b="0" i="0" baseline="0">
                <a:effectLst/>
              </a:rPr>
              <a:t>Professeur(e)s et chargé(e)s de cours au niveau universitaire</a:t>
            </a:r>
            <a:endParaRPr lang="en-CA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Table!$C$6:$W$6</c:f>
              <c:numCache>
                <c:formatCode>0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Table!$C$7:$W$7</c:f>
              <c:numCache>
                <c:formatCode>0.0%</c:formatCode>
                <c:ptCount val="21"/>
                <c:pt idx="0">
                  <c:v>0.39079882293834783</c:v>
                </c:pt>
                <c:pt idx="1">
                  <c:v>0.5218595360239705</c:v>
                </c:pt>
                <c:pt idx="2">
                  <c:v>0.49845880072452259</c:v>
                </c:pt>
                <c:pt idx="3">
                  <c:v>0.49357239512855211</c:v>
                </c:pt>
                <c:pt idx="4">
                  <c:v>0.5161290322580645</c:v>
                </c:pt>
                <c:pt idx="5">
                  <c:v>0.51019437674612134</c:v>
                </c:pt>
                <c:pt idx="6">
                  <c:v>0.52639032789451323</c:v>
                </c:pt>
                <c:pt idx="7">
                  <c:v>0.49455377280841473</c:v>
                </c:pt>
                <c:pt idx="8">
                  <c:v>0.46908182386008745</c:v>
                </c:pt>
                <c:pt idx="9">
                  <c:v>0.5270673351526306</c:v>
                </c:pt>
                <c:pt idx="10">
                  <c:v>0.53228573475916896</c:v>
                </c:pt>
                <c:pt idx="11">
                  <c:v>0.53225062452449268</c:v>
                </c:pt>
                <c:pt idx="12">
                  <c:v>0.49675023212627667</c:v>
                </c:pt>
                <c:pt idx="13">
                  <c:v>0.44776119402985076</c:v>
                </c:pt>
                <c:pt idx="14">
                  <c:v>0.53340256143994458</c:v>
                </c:pt>
                <c:pt idx="15">
                  <c:v>0.51371079108305384</c:v>
                </c:pt>
                <c:pt idx="16">
                  <c:v>0.54944921995511486</c:v>
                </c:pt>
                <c:pt idx="17">
                  <c:v>0.47057518442509289</c:v>
                </c:pt>
                <c:pt idx="18">
                  <c:v>0.44573915485048438</c:v>
                </c:pt>
                <c:pt idx="19">
                  <c:v>0.48985840030616151</c:v>
                </c:pt>
                <c:pt idx="20">
                  <c:v>0.5074466742395557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39-4B17-A166-43BC76823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4004912"/>
        <c:axId val="1104010816"/>
      </c:lineChart>
      <c:catAx>
        <c:axId val="11040049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4010816"/>
        <c:crosses val="autoZero"/>
        <c:auto val="1"/>
        <c:lblAlgn val="ctr"/>
        <c:lblOffset val="100"/>
        <c:noMultiLvlLbl val="0"/>
      </c:catAx>
      <c:valAx>
        <c:axId val="1104010816"/>
        <c:scaling>
          <c:orientation val="minMax"/>
          <c:max val="0.70000000000000007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4004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College and other vocational instructors / </a:t>
            </a:r>
          </a:p>
          <a:p>
            <a:pPr>
              <a:defRPr/>
            </a:pPr>
            <a:r>
              <a:rPr lang="en-CA" sz="1200" b="0" i="0" baseline="0">
                <a:effectLst/>
              </a:rPr>
              <a:t>Enseignant(e)s au niveau collégial et autres instructeurs/instructrices en formation professionnelle</a:t>
            </a:r>
            <a:endParaRPr lang="en-CA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Table!$C$6:$W$6</c:f>
              <c:numCache>
                <c:formatCode>0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Table!$C$11:$W$11</c:f>
              <c:numCache>
                <c:formatCode>0.0%</c:formatCode>
                <c:ptCount val="21"/>
                <c:pt idx="0">
                  <c:v>0.57558986309350424</c:v>
                </c:pt>
                <c:pt idx="1">
                  <c:v>0.62445109549782751</c:v>
                </c:pt>
                <c:pt idx="2">
                  <c:v>0.61201644073649153</c:v>
                </c:pt>
                <c:pt idx="3">
                  <c:v>0.58847000989561715</c:v>
                </c:pt>
                <c:pt idx="4">
                  <c:v>0.62221611218036843</c:v>
                </c:pt>
                <c:pt idx="5">
                  <c:v>0.6345484520974537</c:v>
                </c:pt>
                <c:pt idx="6">
                  <c:v>0.62456637168141593</c:v>
                </c:pt>
                <c:pt idx="7">
                  <c:v>0.61025102996494285</c:v>
                </c:pt>
                <c:pt idx="8">
                  <c:v>0.64821449579157886</c:v>
                </c:pt>
                <c:pt idx="9">
                  <c:v>0.58274455169668615</c:v>
                </c:pt>
                <c:pt idx="10">
                  <c:v>0.57565083118199145</c:v>
                </c:pt>
                <c:pt idx="11">
                  <c:v>0.60599395105856468</c:v>
                </c:pt>
                <c:pt idx="12">
                  <c:v>0.63574638530676053</c:v>
                </c:pt>
                <c:pt idx="13">
                  <c:v>0.56578947368421051</c:v>
                </c:pt>
                <c:pt idx="14">
                  <c:v>0.54258902791145325</c:v>
                </c:pt>
                <c:pt idx="15">
                  <c:v>0.55370687545877173</c:v>
                </c:pt>
                <c:pt idx="16">
                  <c:v>0.58454344080728526</c:v>
                </c:pt>
                <c:pt idx="17">
                  <c:v>0.58356481481481481</c:v>
                </c:pt>
                <c:pt idx="18">
                  <c:v>0.5820709690807222</c:v>
                </c:pt>
                <c:pt idx="19">
                  <c:v>0.61331853496115418</c:v>
                </c:pt>
                <c:pt idx="20">
                  <c:v>0.62537292881075868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62-4406-B3EE-1FEC3E300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3982936"/>
        <c:axId val="1103983592"/>
      </c:lineChart>
      <c:catAx>
        <c:axId val="11039829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3983592"/>
        <c:crosses val="autoZero"/>
        <c:auto val="1"/>
        <c:lblAlgn val="ctr"/>
        <c:lblOffset val="100"/>
        <c:noMultiLvlLbl val="0"/>
      </c:catAx>
      <c:valAx>
        <c:axId val="1103983592"/>
        <c:scaling>
          <c:orientation val="minMax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3982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All occupations, aged 25+ /                                                    Toutes les professions, 25 ans et plus                                             </a:t>
            </a:r>
            <a:r>
              <a:rPr lang="en-US" sz="1200" b="0" i="0" baseline="0">
                <a:solidFill>
                  <a:schemeClr val="bg1"/>
                </a:solidFill>
                <a:effectLst/>
              </a:rPr>
              <a:t>a</a:t>
            </a:r>
            <a:endParaRPr lang="en-CA" sz="1200">
              <a:solidFill>
                <a:schemeClr val="bg1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Table!$C$6:$W$6</c:f>
              <c:numCache>
                <c:formatCode>0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Table!$C$14:$W$14</c:f>
              <c:numCache>
                <c:formatCode>0.0%</c:formatCode>
                <c:ptCount val="21"/>
                <c:pt idx="0">
                  <c:v>0.63104567975551029</c:v>
                </c:pt>
                <c:pt idx="1">
                  <c:v>0.63360862739744739</c:v>
                </c:pt>
                <c:pt idx="2">
                  <c:v>0.62962601879655278</c:v>
                </c:pt>
                <c:pt idx="3">
                  <c:v>0.62783129985106512</c:v>
                </c:pt>
                <c:pt idx="4">
                  <c:v>0.62657938130387059</c:v>
                </c:pt>
                <c:pt idx="5">
                  <c:v>0.62301227507323198</c:v>
                </c:pt>
                <c:pt idx="6">
                  <c:v>0.62748877140508086</c:v>
                </c:pt>
                <c:pt idx="7">
                  <c:v>0.62917622503402537</c:v>
                </c:pt>
                <c:pt idx="8">
                  <c:v>0.62245171387581366</c:v>
                </c:pt>
                <c:pt idx="9">
                  <c:v>0.620832092099183</c:v>
                </c:pt>
                <c:pt idx="10">
                  <c:v>0.62198836887288844</c:v>
                </c:pt>
                <c:pt idx="11">
                  <c:v>0.61937212057993296</c:v>
                </c:pt>
                <c:pt idx="12">
                  <c:v>0.62391116566648475</c:v>
                </c:pt>
                <c:pt idx="13">
                  <c:v>0.61849989728286148</c:v>
                </c:pt>
                <c:pt idx="14">
                  <c:v>0.61058958859137891</c:v>
                </c:pt>
                <c:pt idx="15">
                  <c:v>0.61527695571999086</c:v>
                </c:pt>
                <c:pt idx="16">
                  <c:v>0.60894240952108791</c:v>
                </c:pt>
                <c:pt idx="17">
                  <c:v>0.61049195987900018</c:v>
                </c:pt>
                <c:pt idx="18">
                  <c:v>0.60509935611855492</c:v>
                </c:pt>
                <c:pt idx="19">
                  <c:v>0.60911944903328752</c:v>
                </c:pt>
                <c:pt idx="20">
                  <c:v>0.60001654082861478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F1-4AD2-AABF-8B1850265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4038040"/>
        <c:axId val="1104041648"/>
      </c:lineChart>
      <c:catAx>
        <c:axId val="11040380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4041648"/>
        <c:crosses val="autoZero"/>
        <c:auto val="1"/>
        <c:lblAlgn val="ctr"/>
        <c:lblOffset val="100"/>
        <c:noMultiLvlLbl val="0"/>
      </c:catAx>
      <c:valAx>
        <c:axId val="1104041648"/>
        <c:scaling>
          <c:orientation val="minMax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4038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152400</xdr:colOff>
      <xdr:row>0</xdr:row>
      <xdr:rowOff>104775</xdr:rowOff>
    </xdr:from>
    <xdr:to>
      <xdr:col>23</xdr:col>
      <xdr:colOff>4575</xdr:colOff>
      <xdr:row>2</xdr:row>
      <xdr:rowOff>225</xdr:rowOff>
    </xdr:to>
    <xdr:pic>
      <xdr:nvPicPr>
        <xdr:cNvPr id="2" name="Picture 1" descr="AlmanacLogoRGB.tif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104775"/>
          <a:ext cx="2566800" cy="4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57151</xdr:colOff>
      <xdr:row>0</xdr:row>
      <xdr:rowOff>190499</xdr:rowOff>
    </xdr:from>
    <xdr:to>
      <xdr:col>0</xdr:col>
      <xdr:colOff>758572</xdr:colOff>
      <xdr:row>1</xdr:row>
      <xdr:rowOff>400049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90499"/>
          <a:ext cx="701421" cy="400050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17</xdr:row>
      <xdr:rowOff>0</xdr:rowOff>
    </xdr:from>
    <xdr:to>
      <xdr:col>2</xdr:col>
      <xdr:colOff>514350</xdr:colOff>
      <xdr:row>31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47625</xdr:colOff>
      <xdr:row>17</xdr:row>
      <xdr:rowOff>0</xdr:rowOff>
    </xdr:from>
    <xdr:to>
      <xdr:col>11</xdr:col>
      <xdr:colOff>276225</xdr:colOff>
      <xdr:row>31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352425</xdr:colOff>
      <xdr:row>17</xdr:row>
      <xdr:rowOff>0</xdr:rowOff>
    </xdr:from>
    <xdr:to>
      <xdr:col>20</xdr:col>
      <xdr:colOff>38100</xdr:colOff>
      <xdr:row>31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topLeftCell="B1" workbookViewId="0">
      <selection activeCell="D33" sqref="D33"/>
    </sheetView>
  </sheetViews>
  <sheetFormatPr defaultRowHeight="15" x14ac:dyDescent="0.25"/>
  <cols>
    <col min="1" max="1" width="45.42578125" style="4" customWidth="1"/>
    <col min="2" max="2" width="17.7109375" style="4" customWidth="1"/>
    <col min="3" max="23" width="8.140625" style="4" customWidth="1"/>
    <col min="24" max="16384" width="9.140625" style="4"/>
  </cols>
  <sheetData>
    <row r="1" spans="1:23" ht="15" customHeight="1" x14ac:dyDescent="0.25"/>
    <row r="2" spans="1:23" ht="32.1" customHeight="1" x14ac:dyDescent="0.25"/>
    <row r="3" spans="1:23" s="21" customFormat="1" ht="21.95" customHeight="1" x14ac:dyDescent="0.35">
      <c r="A3" s="20" t="s">
        <v>21</v>
      </c>
    </row>
    <row r="4" spans="1:23" s="18" customFormat="1" ht="21.95" customHeight="1" x14ac:dyDescent="0.25">
      <c r="A4" s="19" t="s">
        <v>26</v>
      </c>
    </row>
    <row r="5" spans="1:23" s="6" customFormat="1" ht="15" customHeight="1" x14ac:dyDescent="0.35">
      <c r="A5" s="5"/>
    </row>
    <row r="6" spans="1:23" s="6" customFormat="1" ht="15" customHeight="1" x14ac:dyDescent="0.2">
      <c r="A6" s="7" t="s">
        <v>14</v>
      </c>
      <c r="B6" s="10" t="s">
        <v>17</v>
      </c>
      <c r="C6" s="8">
        <v>1997</v>
      </c>
      <c r="D6" s="8">
        <v>1998</v>
      </c>
      <c r="E6" s="8">
        <v>1999</v>
      </c>
      <c r="F6" s="8">
        <v>2000</v>
      </c>
      <c r="G6" s="8">
        <v>2001</v>
      </c>
      <c r="H6" s="8">
        <v>2002</v>
      </c>
      <c r="I6" s="8">
        <v>2003</v>
      </c>
      <c r="J6" s="8">
        <v>2004</v>
      </c>
      <c r="K6" s="8">
        <v>2005</v>
      </c>
      <c r="L6" s="8">
        <v>2006</v>
      </c>
      <c r="M6" s="8">
        <v>2007</v>
      </c>
      <c r="N6" s="8">
        <v>2008</v>
      </c>
      <c r="O6" s="8">
        <v>2009</v>
      </c>
      <c r="P6" s="8">
        <v>2010</v>
      </c>
      <c r="Q6" s="8">
        <v>2011</v>
      </c>
      <c r="R6" s="8">
        <v>2012</v>
      </c>
      <c r="S6" s="8">
        <v>2013</v>
      </c>
      <c r="T6" s="8">
        <v>2014</v>
      </c>
      <c r="U6" s="8">
        <v>2015</v>
      </c>
      <c r="V6" s="8">
        <v>2016</v>
      </c>
      <c r="W6" s="8">
        <v>2017</v>
      </c>
    </row>
    <row r="7" spans="1:23" s="6" customFormat="1" ht="15" customHeight="1" x14ac:dyDescent="0.2">
      <c r="A7" s="6" t="s">
        <v>24</v>
      </c>
      <c r="B7" s="6" t="s">
        <v>18</v>
      </c>
      <c r="C7" s="9">
        <v>0.39079882293834783</v>
      </c>
      <c r="D7" s="9">
        <v>0.5218595360239705</v>
      </c>
      <c r="E7" s="9">
        <v>0.49845880072452259</v>
      </c>
      <c r="F7" s="9">
        <v>0.49357239512855211</v>
      </c>
      <c r="G7" s="9">
        <v>0.5161290322580645</v>
      </c>
      <c r="H7" s="9">
        <v>0.51019437674612134</v>
      </c>
      <c r="I7" s="9">
        <v>0.52639032789451323</v>
      </c>
      <c r="J7" s="9">
        <v>0.49455377280841473</v>
      </c>
      <c r="K7" s="9">
        <v>0.46908182386008745</v>
      </c>
      <c r="L7" s="9">
        <v>0.5270673351526306</v>
      </c>
      <c r="M7" s="9">
        <v>0.53228573475916896</v>
      </c>
      <c r="N7" s="9">
        <v>0.53225062452449268</v>
      </c>
      <c r="O7" s="9">
        <v>0.49675023212627667</v>
      </c>
      <c r="P7" s="9">
        <v>0.44776119402985076</v>
      </c>
      <c r="Q7" s="9">
        <v>0.53340256143994458</v>
      </c>
      <c r="R7" s="9">
        <v>0.51371079108305384</v>
      </c>
      <c r="S7" s="9">
        <v>0.54944921995511486</v>
      </c>
      <c r="T7" s="9">
        <v>0.47057518442509289</v>
      </c>
      <c r="U7" s="9">
        <v>0.44573915485048438</v>
      </c>
      <c r="V7" s="9">
        <v>0.48985840030616151</v>
      </c>
      <c r="W7" s="9">
        <v>0.5074466742395557</v>
      </c>
    </row>
    <row r="8" spans="1:23" s="6" customFormat="1" ht="15" customHeight="1" x14ac:dyDescent="0.2">
      <c r="B8" s="6" t="s">
        <v>18</v>
      </c>
      <c r="C8" s="9">
        <v>0.60920117706165222</v>
      </c>
      <c r="D8" s="9">
        <v>0.47814046397602938</v>
      </c>
      <c r="E8" s="9">
        <v>0.50154119927547747</v>
      </c>
      <c r="F8" s="9">
        <v>0.506427604871448</v>
      </c>
      <c r="G8" s="9">
        <v>0.48387096774193555</v>
      </c>
      <c r="H8" s="9">
        <v>0.48980562325387872</v>
      </c>
      <c r="I8" s="9">
        <v>0.47360967210548671</v>
      </c>
      <c r="J8" s="9">
        <v>0.50544622719158538</v>
      </c>
      <c r="K8" s="9">
        <v>0.53091817613991255</v>
      </c>
      <c r="L8" s="9">
        <v>0.4729326648473694</v>
      </c>
      <c r="M8" s="9">
        <v>0.46771426524083104</v>
      </c>
      <c r="N8" s="9">
        <v>0.46774937547550732</v>
      </c>
      <c r="O8" s="9">
        <v>0.50324976787372333</v>
      </c>
      <c r="P8" s="9">
        <v>0.55223880597014929</v>
      </c>
      <c r="Q8" s="9">
        <v>0.46659743856005537</v>
      </c>
      <c r="R8" s="9">
        <v>0.48628920891694616</v>
      </c>
      <c r="S8" s="9">
        <v>0.45055078004488508</v>
      </c>
      <c r="T8" s="9">
        <v>0.52942481557490717</v>
      </c>
      <c r="U8" s="9">
        <v>0.55426084514951568</v>
      </c>
      <c r="V8" s="9">
        <v>0.51014159969383854</v>
      </c>
      <c r="W8" s="9">
        <v>0.4925533257604443</v>
      </c>
    </row>
    <row r="9" spans="1:23" s="6" customFormat="1" ht="15" customHeight="1" x14ac:dyDescent="0.2">
      <c r="A9" s="10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6" customFormat="1" ht="15" customHeight="1" x14ac:dyDescent="0.2">
      <c r="A10" s="6" t="s">
        <v>25</v>
      </c>
      <c r="B10" s="6" t="s">
        <v>17</v>
      </c>
      <c r="C10" s="9">
        <v>0.42441013690649571</v>
      </c>
      <c r="D10" s="9">
        <v>0.37554890450217249</v>
      </c>
      <c r="E10" s="9">
        <v>0.38798355926350853</v>
      </c>
      <c r="F10" s="9">
        <v>0.41152999010438279</v>
      </c>
      <c r="G10" s="9">
        <v>0.37778388781963157</v>
      </c>
      <c r="H10" s="9">
        <v>0.36545154790254625</v>
      </c>
      <c r="I10" s="9">
        <v>0.37543362831858401</v>
      </c>
      <c r="J10" s="9">
        <v>0.38974897003505721</v>
      </c>
      <c r="K10" s="9">
        <v>0.35178550420842114</v>
      </c>
      <c r="L10" s="9">
        <v>0.41725544830331379</v>
      </c>
      <c r="M10" s="9">
        <v>0.42434916881800855</v>
      </c>
      <c r="N10" s="9">
        <v>0.39400604894143526</v>
      </c>
      <c r="O10" s="9">
        <v>0.36425361469323958</v>
      </c>
      <c r="P10" s="9">
        <v>0.43421052631578949</v>
      </c>
      <c r="Q10" s="9">
        <v>0.45741097208854664</v>
      </c>
      <c r="R10" s="9">
        <v>0.44629312454122833</v>
      </c>
      <c r="S10" s="9">
        <v>0.41545655919271479</v>
      </c>
      <c r="T10" s="9">
        <v>0.41643518518518519</v>
      </c>
      <c r="U10" s="9">
        <v>0.41792903091927791</v>
      </c>
      <c r="V10" s="9">
        <v>0.38668146503884576</v>
      </c>
      <c r="W10" s="9">
        <v>0.37462707118924132</v>
      </c>
    </row>
    <row r="11" spans="1:23" s="6" customFormat="1" ht="15" customHeight="1" x14ac:dyDescent="0.2">
      <c r="B11" s="6" t="s">
        <v>18</v>
      </c>
      <c r="C11" s="9">
        <v>0.57558986309350424</v>
      </c>
      <c r="D11" s="9">
        <v>0.62445109549782751</v>
      </c>
      <c r="E11" s="9">
        <v>0.61201644073649153</v>
      </c>
      <c r="F11" s="9">
        <v>0.58847000989561715</v>
      </c>
      <c r="G11" s="9">
        <v>0.62221611218036843</v>
      </c>
      <c r="H11" s="9">
        <v>0.6345484520974537</v>
      </c>
      <c r="I11" s="9">
        <v>0.62456637168141593</v>
      </c>
      <c r="J11" s="9">
        <v>0.61025102996494285</v>
      </c>
      <c r="K11" s="9">
        <v>0.64821449579157886</v>
      </c>
      <c r="L11" s="9">
        <v>0.58274455169668615</v>
      </c>
      <c r="M11" s="9">
        <v>0.57565083118199145</v>
      </c>
      <c r="N11" s="9">
        <v>0.60599395105856468</v>
      </c>
      <c r="O11" s="9">
        <v>0.63574638530676053</v>
      </c>
      <c r="P11" s="9">
        <v>0.56578947368421051</v>
      </c>
      <c r="Q11" s="9">
        <v>0.54258902791145325</v>
      </c>
      <c r="R11" s="9">
        <v>0.55370687545877173</v>
      </c>
      <c r="S11" s="9">
        <v>0.58454344080728526</v>
      </c>
      <c r="T11" s="9">
        <v>0.58356481481481481</v>
      </c>
      <c r="U11" s="9">
        <v>0.5820709690807222</v>
      </c>
      <c r="V11" s="9">
        <v>0.61331853496115418</v>
      </c>
      <c r="W11" s="9">
        <v>0.62537292881075868</v>
      </c>
    </row>
    <row r="12" spans="1:23" s="6" customFormat="1" ht="15" customHeight="1" x14ac:dyDescent="0.2">
      <c r="A12" s="10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s="6" customFormat="1" ht="15" customHeight="1" x14ac:dyDescent="0.2">
      <c r="A13" s="6" t="s">
        <v>15</v>
      </c>
      <c r="B13" s="6" t="s">
        <v>17</v>
      </c>
      <c r="C13" s="12">
        <v>0.36895432024448971</v>
      </c>
      <c r="D13" s="12">
        <v>0.36639137260255272</v>
      </c>
      <c r="E13" s="12">
        <v>0.37037398120344733</v>
      </c>
      <c r="F13" s="12">
        <v>0.37216870014893488</v>
      </c>
      <c r="G13" s="12">
        <v>0.37342061869612936</v>
      </c>
      <c r="H13" s="12">
        <v>0.37698772492676808</v>
      </c>
      <c r="I13" s="12">
        <v>0.37251122859491914</v>
      </c>
      <c r="J13" s="12">
        <v>0.37082377496597463</v>
      </c>
      <c r="K13" s="12">
        <v>0.37754828612418634</v>
      </c>
      <c r="L13" s="12">
        <v>0.379167907900817</v>
      </c>
      <c r="M13" s="12">
        <v>0.37801163112711161</v>
      </c>
      <c r="N13" s="12">
        <v>0.38062787942006704</v>
      </c>
      <c r="O13" s="12">
        <v>0.3760888343335152</v>
      </c>
      <c r="P13" s="12">
        <v>0.38150010271713858</v>
      </c>
      <c r="Q13" s="12">
        <v>0.38941041140862115</v>
      </c>
      <c r="R13" s="12">
        <v>0.38472304428000909</v>
      </c>
      <c r="S13" s="12">
        <v>0.39105759047891198</v>
      </c>
      <c r="T13" s="12">
        <v>0.38950804012099977</v>
      </c>
      <c r="U13" s="12">
        <v>0.39490064388144513</v>
      </c>
      <c r="V13" s="12">
        <v>0.39088055096671243</v>
      </c>
      <c r="W13" s="12">
        <v>0.39998345917138517</v>
      </c>
    </row>
    <row r="14" spans="1:23" s="6" customFormat="1" ht="15" customHeight="1" x14ac:dyDescent="0.2">
      <c r="B14" s="6" t="s">
        <v>18</v>
      </c>
      <c r="C14" s="12">
        <v>0.63104567975551029</v>
      </c>
      <c r="D14" s="12">
        <v>0.63360862739744739</v>
      </c>
      <c r="E14" s="12">
        <v>0.62962601879655278</v>
      </c>
      <c r="F14" s="12">
        <v>0.62783129985106512</v>
      </c>
      <c r="G14" s="12">
        <v>0.62657938130387059</v>
      </c>
      <c r="H14" s="12">
        <v>0.62301227507323198</v>
      </c>
      <c r="I14" s="12">
        <v>0.62748877140508086</v>
      </c>
      <c r="J14" s="12">
        <v>0.62917622503402537</v>
      </c>
      <c r="K14" s="12">
        <v>0.62245171387581366</v>
      </c>
      <c r="L14" s="12">
        <v>0.620832092099183</v>
      </c>
      <c r="M14" s="12">
        <v>0.62198836887288844</v>
      </c>
      <c r="N14" s="12">
        <v>0.61937212057993296</v>
      </c>
      <c r="O14" s="12">
        <v>0.62391116566648475</v>
      </c>
      <c r="P14" s="12">
        <v>0.61849989728286148</v>
      </c>
      <c r="Q14" s="12">
        <v>0.61058958859137891</v>
      </c>
      <c r="R14" s="12">
        <v>0.61527695571999086</v>
      </c>
      <c r="S14" s="12">
        <v>0.60894240952108791</v>
      </c>
      <c r="T14" s="12">
        <v>0.61049195987900018</v>
      </c>
      <c r="U14" s="12">
        <v>0.60509935611855492</v>
      </c>
      <c r="V14" s="12">
        <v>0.60911944903328752</v>
      </c>
      <c r="W14" s="12">
        <v>0.60001654082861478</v>
      </c>
    </row>
    <row r="15" spans="1:23" s="6" customFormat="1" ht="15" customHeight="1" thickBot="1" x14ac:dyDescent="0.25">
      <c r="A15" s="13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s="6" customFormat="1" ht="15" customHeight="1" x14ac:dyDescent="0.2"/>
    <row r="19" spans="1:1" x14ac:dyDescent="0.25">
      <c r="A19" s="16"/>
    </row>
    <row r="20" spans="1:1" x14ac:dyDescent="0.25">
      <c r="A20" s="16"/>
    </row>
    <row r="34" spans="1:1" s="6" customFormat="1" ht="15" customHeight="1" x14ac:dyDescent="0.2">
      <c r="A34" s="15" t="s">
        <v>22</v>
      </c>
    </row>
    <row r="35" spans="1:1" s="6" customFormat="1" ht="15" customHeight="1" x14ac:dyDescent="0.2">
      <c r="A35" s="15" t="s">
        <v>16</v>
      </c>
    </row>
    <row r="37" spans="1:1" x14ac:dyDescent="0.25">
      <c r="A37" s="16" t="s">
        <v>23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4"/>
  <sheetViews>
    <sheetView workbookViewId="0">
      <pane xSplit="4" ySplit="1" topLeftCell="P2" activePane="bottomRight" state="frozen"/>
      <selection pane="topRight" activeCell="E1" sqref="E1"/>
      <selection pane="bottomLeft" activeCell="A2" sqref="A2"/>
      <selection pane="bottomRight" activeCell="E27" sqref="E27:Y34"/>
    </sheetView>
  </sheetViews>
  <sheetFormatPr defaultRowHeight="15" x14ac:dyDescent="0.25"/>
  <cols>
    <col min="1" max="1" width="8.85546875" bestFit="1" customWidth="1"/>
    <col min="2" max="2" width="42.5703125" bestFit="1" customWidth="1"/>
    <col min="3" max="3" width="22" bestFit="1" customWidth="1"/>
    <col min="4" max="4" width="20.42578125" bestFit="1" customWidth="1"/>
  </cols>
  <sheetData>
    <row r="1" spans="1:25" x14ac:dyDescent="0.25">
      <c r="A1" s="1" t="s">
        <v>0</v>
      </c>
      <c r="B1" s="1" t="s">
        <v>1</v>
      </c>
      <c r="C1" s="1" t="s">
        <v>2</v>
      </c>
      <c r="D1" s="1" t="s">
        <v>3</v>
      </c>
      <c r="E1" s="2">
        <v>1997</v>
      </c>
      <c r="F1" s="2">
        <v>1998</v>
      </c>
      <c r="G1" s="2">
        <v>1999</v>
      </c>
      <c r="H1" s="2">
        <v>2000</v>
      </c>
      <c r="I1" s="2">
        <v>2001</v>
      </c>
      <c r="J1" s="2">
        <v>2002</v>
      </c>
      <c r="K1" s="2">
        <v>2003</v>
      </c>
      <c r="L1" s="2">
        <v>2004</v>
      </c>
      <c r="M1" s="2">
        <v>2005</v>
      </c>
      <c r="N1" s="2">
        <v>2006</v>
      </c>
      <c r="O1" s="2">
        <v>2007</v>
      </c>
      <c r="P1" s="2">
        <v>2008</v>
      </c>
      <c r="Q1" s="2">
        <v>2009</v>
      </c>
      <c r="R1" s="2">
        <v>2010</v>
      </c>
      <c r="S1" s="2">
        <v>2011</v>
      </c>
      <c r="T1" s="2">
        <v>2012</v>
      </c>
      <c r="U1" s="2">
        <v>2013</v>
      </c>
      <c r="V1" s="2">
        <v>2014</v>
      </c>
      <c r="W1" s="2">
        <v>2015</v>
      </c>
      <c r="X1" s="2">
        <v>2016</v>
      </c>
      <c r="Y1" s="2">
        <v>2017</v>
      </c>
    </row>
    <row r="2" spans="1:25" x14ac:dyDescent="0.25">
      <c r="A2" t="s">
        <v>4</v>
      </c>
      <c r="B2" t="s">
        <v>8</v>
      </c>
      <c r="C2" t="s">
        <v>6</v>
      </c>
      <c r="D2" t="s">
        <v>7</v>
      </c>
      <c r="E2" s="3"/>
      <c r="F2" s="3">
        <v>2.1</v>
      </c>
      <c r="G2" s="3">
        <v>2.0333333333333332</v>
      </c>
      <c r="H2" s="3">
        <v>2.0333333333333332</v>
      </c>
      <c r="I2" s="3">
        <v>1.7749999999999999</v>
      </c>
      <c r="J2" s="3">
        <v>2</v>
      </c>
      <c r="K2" s="3">
        <v>1.925</v>
      </c>
      <c r="L2" s="3">
        <v>1.7999999999999998</v>
      </c>
      <c r="M2" s="3">
        <v>1.9333333333333333</v>
      </c>
      <c r="N2" s="3">
        <v>2.875</v>
      </c>
      <c r="O2" s="3">
        <v>2.3666666666666667</v>
      </c>
      <c r="P2" s="3">
        <v>2.7199999999999998</v>
      </c>
      <c r="Q2" s="3">
        <v>2.95</v>
      </c>
      <c r="R2" s="3">
        <v>1.5</v>
      </c>
      <c r="S2" s="3">
        <v>2.1333333333333333</v>
      </c>
      <c r="T2" s="3">
        <v>1.8999999999999997</v>
      </c>
      <c r="U2" s="3">
        <v>2.9454545454545453</v>
      </c>
      <c r="V2" s="3">
        <v>2.1999999999999997</v>
      </c>
      <c r="W2" s="3">
        <v>1.7333333333333334</v>
      </c>
      <c r="X2" s="3">
        <v>1.7</v>
      </c>
      <c r="Y2" s="3">
        <v>2.4</v>
      </c>
    </row>
    <row r="3" spans="1:25" x14ac:dyDescent="0.25">
      <c r="A3" t="s">
        <v>10</v>
      </c>
      <c r="B3" t="s">
        <v>8</v>
      </c>
      <c r="C3" t="s">
        <v>6</v>
      </c>
      <c r="D3" t="s">
        <v>7</v>
      </c>
      <c r="E3" s="3">
        <v>2.6454545454545451</v>
      </c>
      <c r="F3" s="3">
        <v>2.4</v>
      </c>
      <c r="G3" s="3">
        <v>1.7166666666666666</v>
      </c>
      <c r="H3" s="3">
        <v>1.9750000000000001</v>
      </c>
      <c r="I3" s="3">
        <v>2.0499999999999998</v>
      </c>
      <c r="J3" s="3">
        <v>2</v>
      </c>
      <c r="K3" s="3">
        <v>1.7399999999999998</v>
      </c>
      <c r="L3" s="3">
        <v>1.8111111111111111</v>
      </c>
      <c r="M3" s="3">
        <v>2.25</v>
      </c>
      <c r="N3" s="3">
        <v>1.92</v>
      </c>
      <c r="O3" s="3">
        <v>1.9428571428571428</v>
      </c>
      <c r="P3" s="3">
        <v>2.2999999999999998</v>
      </c>
      <c r="Q3" s="3">
        <v>2.5249999999999999</v>
      </c>
      <c r="R3" s="3">
        <v>2.2833333333333332</v>
      </c>
      <c r="S3" s="3">
        <v>2.125</v>
      </c>
      <c r="T3" s="3">
        <v>2.7444444444444445</v>
      </c>
      <c r="U3" s="3">
        <v>2.1599999999999997</v>
      </c>
      <c r="V3" s="3">
        <v>1.8714285714285714</v>
      </c>
      <c r="W3" s="3">
        <v>1.9599999999999997</v>
      </c>
      <c r="X3" s="3">
        <v>2.1</v>
      </c>
      <c r="Y3" s="3">
        <v>1.65</v>
      </c>
    </row>
    <row r="4" spans="1:25" x14ac:dyDescent="0.25">
      <c r="A4" t="s">
        <v>4</v>
      </c>
      <c r="B4" t="s">
        <v>9</v>
      </c>
      <c r="C4" t="s">
        <v>6</v>
      </c>
      <c r="D4" t="s">
        <v>7</v>
      </c>
      <c r="E4" s="3">
        <v>4.2833333333333323</v>
      </c>
      <c r="F4" s="3">
        <v>3.3363636363636364</v>
      </c>
      <c r="G4" s="3">
        <v>2.0777777777777779</v>
      </c>
      <c r="H4" s="3">
        <v>2.5583333333333336</v>
      </c>
      <c r="I4" s="3">
        <v>3.7833333333333332</v>
      </c>
      <c r="J4" s="3">
        <v>3.85</v>
      </c>
      <c r="K4" s="3">
        <v>4.8454545454545448</v>
      </c>
      <c r="L4" s="3">
        <v>3.9166666666666674</v>
      </c>
      <c r="M4" s="3">
        <v>2.46</v>
      </c>
      <c r="N4" s="3">
        <v>2.4222222222222225</v>
      </c>
      <c r="O4" s="3">
        <v>3.2833333333333332</v>
      </c>
      <c r="P4" s="3">
        <v>3.4250000000000003</v>
      </c>
      <c r="Q4" s="3">
        <v>3.4699999999999998</v>
      </c>
      <c r="R4" s="3">
        <v>3.7250000000000001</v>
      </c>
      <c r="S4" s="3">
        <v>3.9833333333333325</v>
      </c>
      <c r="T4" s="3">
        <v>3.2333333333333338</v>
      </c>
      <c r="U4" s="3">
        <v>4.2750000000000004</v>
      </c>
      <c r="V4" s="3">
        <v>4.6333333333333337</v>
      </c>
      <c r="W4" s="3">
        <v>3.0500000000000007</v>
      </c>
      <c r="X4" s="3">
        <v>3.8833333333333333</v>
      </c>
      <c r="Y4" s="3">
        <v>2.7199999999999998</v>
      </c>
    </row>
    <row r="5" spans="1:25" x14ac:dyDescent="0.25">
      <c r="A5" t="s">
        <v>10</v>
      </c>
      <c r="B5" t="s">
        <v>9</v>
      </c>
      <c r="C5" t="s">
        <v>6</v>
      </c>
      <c r="D5" t="s">
        <v>7</v>
      </c>
      <c r="E5" s="3">
        <v>6.9000000000000012</v>
      </c>
      <c r="F5" s="3">
        <v>6.5916666666666659</v>
      </c>
      <c r="G5" s="3">
        <v>5.2750000000000004</v>
      </c>
      <c r="H5" s="3">
        <v>4.0749999999999993</v>
      </c>
      <c r="I5" s="3">
        <v>6.1333333333333329</v>
      </c>
      <c r="J5" s="3">
        <v>6.6583333333333341</v>
      </c>
      <c r="K5" s="3">
        <v>7.5250000000000012</v>
      </c>
      <c r="L5" s="3">
        <v>5.9499999999999993</v>
      </c>
      <c r="M5" s="3">
        <v>7.3416666666666659</v>
      </c>
      <c r="N5" s="3">
        <v>5.083333333333333</v>
      </c>
      <c r="O5" s="3">
        <v>5.8916666666666666</v>
      </c>
      <c r="P5" s="3">
        <v>6.6000000000000005</v>
      </c>
      <c r="Q5" s="3">
        <v>6.8666666666666671</v>
      </c>
      <c r="R5" s="3">
        <v>5.3416666666666677</v>
      </c>
      <c r="S5" s="3">
        <v>5.3416666666666677</v>
      </c>
      <c r="T5" s="3">
        <v>6.375</v>
      </c>
      <c r="U5" s="3">
        <v>6.4750000000000005</v>
      </c>
      <c r="V5" s="3">
        <v>6.1833333333333336</v>
      </c>
      <c r="W5" s="3">
        <v>7.0833333333333348</v>
      </c>
      <c r="X5" s="3">
        <v>6.7166666666666659</v>
      </c>
      <c r="Y5" s="3">
        <v>8.1333333333333311</v>
      </c>
    </row>
    <row r="6" spans="1:25" x14ac:dyDescent="0.25">
      <c r="A6" t="s">
        <v>4</v>
      </c>
      <c r="B6" t="s">
        <v>5</v>
      </c>
      <c r="C6" t="s">
        <v>6</v>
      </c>
      <c r="D6" t="s">
        <v>7</v>
      </c>
      <c r="E6" s="3">
        <v>410.35833333333335</v>
      </c>
      <c r="F6" s="3">
        <v>402.89166666666671</v>
      </c>
      <c r="G6" s="3">
        <v>392.15833333333336</v>
      </c>
      <c r="H6" s="3">
        <v>401.94166666666661</v>
      </c>
      <c r="I6" s="3">
        <v>417.2833333333333</v>
      </c>
      <c r="J6" s="3">
        <v>439.61666666666673</v>
      </c>
      <c r="K6" s="3">
        <v>464.17499999999995</v>
      </c>
      <c r="L6" s="3">
        <v>462.59999999999997</v>
      </c>
      <c r="M6" s="3">
        <v>460.47499999999997</v>
      </c>
      <c r="N6" s="3">
        <v>472.46666666666664</v>
      </c>
      <c r="O6" s="3">
        <v>490.45</v>
      </c>
      <c r="P6" s="3">
        <v>529.00833333333333</v>
      </c>
      <c r="Q6" s="3">
        <v>532.375</v>
      </c>
      <c r="R6" s="3">
        <v>543.35000000000014</v>
      </c>
      <c r="S6" s="3">
        <v>546.89166666666665</v>
      </c>
      <c r="T6" s="3">
        <v>532.52499999999998</v>
      </c>
      <c r="U6" s="3">
        <v>568.57499999999993</v>
      </c>
      <c r="V6" s="3">
        <v>572.58333333333337</v>
      </c>
      <c r="W6" s="3">
        <v>569.25000000000011</v>
      </c>
      <c r="X6" s="3">
        <v>595.97500000000002</v>
      </c>
      <c r="Y6" s="3">
        <v>619.15</v>
      </c>
    </row>
    <row r="7" spans="1:25" x14ac:dyDescent="0.25">
      <c r="A7" t="s">
        <v>10</v>
      </c>
      <c r="B7" t="s">
        <v>5</v>
      </c>
      <c r="C7" t="s">
        <v>6</v>
      </c>
      <c r="D7" t="s">
        <v>7</v>
      </c>
      <c r="E7" s="3">
        <v>1185.875</v>
      </c>
      <c r="F7" s="3">
        <v>1155.325</v>
      </c>
      <c r="G7" s="3">
        <v>1162.9083333333335</v>
      </c>
      <c r="H7" s="3">
        <v>1169.5583333333332</v>
      </c>
      <c r="I7" s="3">
        <v>1169.6333333333334</v>
      </c>
      <c r="J7" s="3">
        <v>1230.0416666666665</v>
      </c>
      <c r="K7" s="3">
        <v>1305.0416666666667</v>
      </c>
      <c r="L7" s="3">
        <v>1286.875</v>
      </c>
      <c r="M7" s="3">
        <v>1260.5666666666666</v>
      </c>
      <c r="N7" s="3">
        <v>1263.2416666666668</v>
      </c>
      <c r="O7" s="3">
        <v>1311.1416666666667</v>
      </c>
      <c r="P7" s="3">
        <v>1352.2</v>
      </c>
      <c r="Q7" s="3">
        <v>1374.7</v>
      </c>
      <c r="R7" s="3">
        <v>1403.7833333333335</v>
      </c>
      <c r="S7" s="3">
        <v>1379.0833333333333</v>
      </c>
      <c r="T7" s="3">
        <v>1353.9833333333336</v>
      </c>
      <c r="U7" s="3">
        <v>1387.55</v>
      </c>
      <c r="V7" s="3">
        <v>1392.5583333333334</v>
      </c>
      <c r="W7" s="3">
        <v>1366.175</v>
      </c>
      <c r="X7" s="3">
        <v>1374.45</v>
      </c>
      <c r="Y7" s="3">
        <v>1374.8416666666665</v>
      </c>
    </row>
    <row r="8" spans="1:25" x14ac:dyDescent="0.25">
      <c r="A8" t="s">
        <v>4</v>
      </c>
      <c r="B8" t="s">
        <v>8</v>
      </c>
      <c r="C8" t="s">
        <v>11</v>
      </c>
      <c r="D8" t="s">
        <v>12</v>
      </c>
      <c r="E8" s="3">
        <v>2.1375000000000002</v>
      </c>
      <c r="F8" s="3">
        <v>2.6583333333333332</v>
      </c>
      <c r="G8" s="3">
        <v>2.9666666666666668</v>
      </c>
      <c r="H8" s="3">
        <v>3.2999999999999994</v>
      </c>
      <c r="I8" s="3">
        <v>4.2916666666666661</v>
      </c>
      <c r="J8" s="3">
        <v>3.9166666666666665</v>
      </c>
      <c r="K8" s="3">
        <v>4.1333333333333329</v>
      </c>
      <c r="L8" s="3">
        <v>4.125</v>
      </c>
      <c r="M8" s="3">
        <v>5.7333333333333334</v>
      </c>
      <c r="N8" s="3">
        <v>6.0750000000000002</v>
      </c>
      <c r="O8" s="3">
        <v>5.7583333333333337</v>
      </c>
      <c r="P8" s="3">
        <v>5.8666666666666663</v>
      </c>
      <c r="Q8" s="3">
        <v>5.8</v>
      </c>
      <c r="R8" s="3">
        <v>5.7500000000000009</v>
      </c>
      <c r="S8" s="3">
        <v>6.3500000000000005</v>
      </c>
      <c r="T8" s="3">
        <v>6.0500000000000007</v>
      </c>
      <c r="U8" s="3">
        <v>5.4249999999999998</v>
      </c>
      <c r="V8" s="3">
        <v>3.2833333333333337</v>
      </c>
      <c r="W8" s="3">
        <v>4.6083333333333334</v>
      </c>
      <c r="X8" s="3">
        <v>4.9249999999999998</v>
      </c>
      <c r="Y8" s="3">
        <v>4.9750000000000005</v>
      </c>
    </row>
    <row r="9" spans="1:25" x14ac:dyDescent="0.25">
      <c r="A9" t="s">
        <v>10</v>
      </c>
      <c r="B9" t="s">
        <v>8</v>
      </c>
      <c r="C9" t="s">
        <v>11</v>
      </c>
      <c r="D9" t="s">
        <v>12</v>
      </c>
      <c r="E9" s="3">
        <v>3.2416666666666671</v>
      </c>
      <c r="F9" s="3">
        <v>2.7333333333333338</v>
      </c>
      <c r="G9" s="3">
        <v>3.9999999999999996</v>
      </c>
      <c r="H9" s="3">
        <v>3.3250000000000006</v>
      </c>
      <c r="I9" s="3">
        <v>3.3909090909090907</v>
      </c>
      <c r="J9" s="3">
        <v>3.5</v>
      </c>
      <c r="K9" s="3">
        <v>3.6416666666666662</v>
      </c>
      <c r="L9" s="3">
        <v>5.375</v>
      </c>
      <c r="M9" s="3">
        <v>5.9666666666666659</v>
      </c>
      <c r="N9" s="3">
        <v>4.9249999999999998</v>
      </c>
      <c r="O9" s="3">
        <v>5.2749999999999995</v>
      </c>
      <c r="P9" s="3">
        <v>4.4636363636363647</v>
      </c>
      <c r="Q9" s="3">
        <v>6.2666666666666657</v>
      </c>
      <c r="R9" s="3">
        <v>5.2416666666666663</v>
      </c>
      <c r="S9" s="3">
        <v>5.4083333333333341</v>
      </c>
      <c r="T9" s="3">
        <v>5.2166666666666668</v>
      </c>
      <c r="U9" s="3">
        <v>4.875</v>
      </c>
      <c r="V9" s="3">
        <v>3.9500000000000006</v>
      </c>
      <c r="W9" s="3">
        <v>5.708333333333333</v>
      </c>
      <c r="X9" s="3">
        <v>5.4416666666666673</v>
      </c>
      <c r="Y9" s="3">
        <v>5.4666666666666677</v>
      </c>
    </row>
    <row r="10" spans="1:25" x14ac:dyDescent="0.25">
      <c r="A10" t="s">
        <v>4</v>
      </c>
      <c r="B10" t="s">
        <v>9</v>
      </c>
      <c r="C10" t="s">
        <v>11</v>
      </c>
      <c r="D10" t="s">
        <v>12</v>
      </c>
      <c r="E10" s="3">
        <v>3.5583333333333336</v>
      </c>
      <c r="F10" s="3">
        <v>3.5916666666666663</v>
      </c>
      <c r="G10" s="3">
        <v>4.3</v>
      </c>
      <c r="H10" s="3">
        <v>3.9333333333333336</v>
      </c>
      <c r="I10" s="3">
        <v>4.2</v>
      </c>
      <c r="J10" s="3">
        <v>2.8545454545454549</v>
      </c>
      <c r="K10" s="3">
        <v>3.9250000000000003</v>
      </c>
      <c r="L10" s="3">
        <v>3.6636363636363636</v>
      </c>
      <c r="M10" s="3">
        <v>4.0166666666666666</v>
      </c>
      <c r="N10" s="3">
        <v>6.0583333333333336</v>
      </c>
      <c r="O10" s="3">
        <v>6.3500000000000005</v>
      </c>
      <c r="P10" s="3">
        <v>3.9166666666666674</v>
      </c>
      <c r="Q10" s="3">
        <v>4.4333333333333336</v>
      </c>
      <c r="R10" s="3">
        <v>4.6416666666666666</v>
      </c>
      <c r="S10" s="3">
        <v>6.8750000000000009</v>
      </c>
      <c r="T10" s="3">
        <v>6.3583333333333343</v>
      </c>
      <c r="U10" s="3">
        <v>5.5249999999999995</v>
      </c>
      <c r="V10" s="3">
        <v>5.9666666666666659</v>
      </c>
      <c r="W10" s="3">
        <v>6.375</v>
      </c>
      <c r="X10" s="3">
        <v>5.55</v>
      </c>
      <c r="Y10" s="3">
        <v>5.5333333333333341</v>
      </c>
    </row>
    <row r="11" spans="1:25" x14ac:dyDescent="0.25">
      <c r="A11" t="s">
        <v>10</v>
      </c>
      <c r="B11" t="s">
        <v>9</v>
      </c>
      <c r="C11" t="s">
        <v>11</v>
      </c>
      <c r="D11" t="s">
        <v>12</v>
      </c>
      <c r="E11" s="3">
        <v>3.9833333333333329</v>
      </c>
      <c r="F11" s="3">
        <v>3.9833333333333329</v>
      </c>
      <c r="G11" s="3">
        <v>3.3666666666666667</v>
      </c>
      <c r="H11" s="3">
        <v>4.4999999999999991</v>
      </c>
      <c r="I11" s="3">
        <v>5.0750000000000002</v>
      </c>
      <c r="J11" s="3">
        <v>4.5750000000000002</v>
      </c>
      <c r="K11" s="3">
        <v>4.7583333333333337</v>
      </c>
      <c r="L11" s="3">
        <v>6.2500000000000009</v>
      </c>
      <c r="M11" s="3">
        <v>4.6249999999999991</v>
      </c>
      <c r="N11" s="3">
        <v>4.4749999999999996</v>
      </c>
      <c r="O11" s="3">
        <v>4.8666666666666663</v>
      </c>
      <c r="P11" s="3">
        <v>5.5749999999999993</v>
      </c>
      <c r="Q11" s="3">
        <v>7.4916666666666671</v>
      </c>
      <c r="R11" s="3">
        <v>4.8916666666666666</v>
      </c>
      <c r="S11" s="3">
        <v>6.1749999999999998</v>
      </c>
      <c r="T11" s="3">
        <v>4.9750000000000005</v>
      </c>
      <c r="U11" s="3">
        <v>5.041666666666667</v>
      </c>
      <c r="V11" s="3">
        <v>5.25</v>
      </c>
      <c r="W11" s="3">
        <v>7.4666666666666659</v>
      </c>
      <c r="X11" s="3">
        <v>7.1833333333333327</v>
      </c>
      <c r="Y11" s="3">
        <v>6.5333333333333323</v>
      </c>
    </row>
    <row r="12" spans="1:25" x14ac:dyDescent="0.25">
      <c r="A12" t="s">
        <v>4</v>
      </c>
      <c r="B12" t="s">
        <v>5</v>
      </c>
      <c r="C12" t="s">
        <v>11</v>
      </c>
      <c r="D12" t="s">
        <v>12</v>
      </c>
      <c r="E12" s="3">
        <v>460.97499999999997</v>
      </c>
      <c r="F12" s="3">
        <v>467.82500000000005</v>
      </c>
      <c r="G12" s="3">
        <v>498.30833333333334</v>
      </c>
      <c r="H12" s="3">
        <v>521.45833333333337</v>
      </c>
      <c r="I12" s="3">
        <v>530.58333333333326</v>
      </c>
      <c r="J12" s="3">
        <v>563.55833333333328</v>
      </c>
      <c r="K12" s="3">
        <v>555.15</v>
      </c>
      <c r="L12" s="3">
        <v>560.54166666666674</v>
      </c>
      <c r="M12" s="3">
        <v>599.36666666666667</v>
      </c>
      <c r="N12" s="3">
        <v>600.31666666666672</v>
      </c>
      <c r="O12" s="3">
        <v>603.5</v>
      </c>
      <c r="P12" s="3">
        <v>593.1583333333333</v>
      </c>
      <c r="Q12" s="3">
        <v>579.92499999999995</v>
      </c>
      <c r="R12" s="3">
        <v>649.80000000000007</v>
      </c>
      <c r="S12" s="3">
        <v>676.89166666666654</v>
      </c>
      <c r="T12" s="3">
        <v>666.41666666666663</v>
      </c>
      <c r="U12" s="3">
        <v>674.0916666666667</v>
      </c>
      <c r="V12" s="3">
        <v>673.23333333333323</v>
      </c>
      <c r="W12" s="3">
        <v>680.50833333333333</v>
      </c>
      <c r="X12" s="3">
        <v>657.65833333333342</v>
      </c>
      <c r="Y12" s="3">
        <v>707.43333333333328</v>
      </c>
    </row>
    <row r="13" spans="1:25" x14ac:dyDescent="0.25">
      <c r="A13" t="s">
        <v>10</v>
      </c>
      <c r="B13" t="s">
        <v>5</v>
      </c>
      <c r="C13" t="s">
        <v>11</v>
      </c>
      <c r="D13" t="s">
        <v>12</v>
      </c>
      <c r="E13" s="3">
        <v>320.27499999999998</v>
      </c>
      <c r="F13" s="3">
        <v>359.875</v>
      </c>
      <c r="G13" s="3">
        <v>373.29166666666674</v>
      </c>
      <c r="H13" s="3">
        <v>412.64166666666665</v>
      </c>
      <c r="I13" s="3">
        <v>424.125</v>
      </c>
      <c r="J13" s="3">
        <v>427.83333333333331</v>
      </c>
      <c r="K13" s="3">
        <v>424</v>
      </c>
      <c r="L13" s="3">
        <v>462.95833333333331</v>
      </c>
      <c r="M13" s="3">
        <v>478.27500000000003</v>
      </c>
      <c r="N13" s="3">
        <v>490.80833333333334</v>
      </c>
      <c r="O13" s="3">
        <v>496.64166666666671</v>
      </c>
      <c r="P13" s="3">
        <v>460.59999999999997</v>
      </c>
      <c r="Q13" s="3">
        <v>469.35833333333329</v>
      </c>
      <c r="R13" s="3">
        <v>501.45000000000005</v>
      </c>
      <c r="S13" s="3">
        <v>533.19166666666672</v>
      </c>
      <c r="T13" s="3">
        <v>540.74166666666667</v>
      </c>
      <c r="U13" s="3">
        <v>540.38333333333344</v>
      </c>
      <c r="V13" s="3">
        <v>526.30000000000007</v>
      </c>
      <c r="W13" s="3">
        <v>537.25000000000011</v>
      </c>
      <c r="X13" s="3">
        <v>545.25000000000011</v>
      </c>
      <c r="Y13" s="3">
        <v>584.51666666666665</v>
      </c>
    </row>
    <row r="14" spans="1:25" x14ac:dyDescent="0.25">
      <c r="A14" t="s">
        <v>4</v>
      </c>
      <c r="B14" t="s">
        <v>8</v>
      </c>
      <c r="C14" t="s">
        <v>11</v>
      </c>
      <c r="D14" t="s">
        <v>7</v>
      </c>
      <c r="E14" s="3">
        <v>4.05</v>
      </c>
      <c r="F14" s="3">
        <v>3.95</v>
      </c>
      <c r="G14" s="3">
        <v>2.9222222222222225</v>
      </c>
      <c r="H14" s="3">
        <v>3.5090909090909093</v>
      </c>
      <c r="I14" s="3">
        <v>4.0909090909090908</v>
      </c>
      <c r="J14" s="3">
        <v>3.62</v>
      </c>
      <c r="K14" s="3">
        <v>4.6416666666666675</v>
      </c>
      <c r="L14" s="3">
        <v>5.7583333333333337</v>
      </c>
      <c r="M14" s="3">
        <v>4.8499999999999996</v>
      </c>
      <c r="N14" s="3">
        <v>4.8916666666666675</v>
      </c>
      <c r="O14" s="3">
        <v>5.541666666666667</v>
      </c>
      <c r="P14" s="3">
        <v>4.8749999999999991</v>
      </c>
      <c r="Q14" s="3">
        <v>4.6250000000000009</v>
      </c>
      <c r="R14" s="3">
        <v>4</v>
      </c>
      <c r="S14" s="3">
        <v>4.3583333333333334</v>
      </c>
      <c r="T14" s="3">
        <v>6.5166666666666657</v>
      </c>
      <c r="U14" s="3">
        <v>5.3916666666666657</v>
      </c>
      <c r="V14" s="3">
        <v>4.6166666666666663</v>
      </c>
      <c r="W14" s="3">
        <v>4.2416666666666671</v>
      </c>
      <c r="X14" s="3">
        <v>4.041666666666667</v>
      </c>
      <c r="Y14" s="3">
        <v>4.8083333333333336</v>
      </c>
    </row>
    <row r="15" spans="1:25" x14ac:dyDescent="0.25">
      <c r="A15" t="s">
        <v>10</v>
      </c>
      <c r="B15" t="s">
        <v>8</v>
      </c>
      <c r="C15" t="s">
        <v>11</v>
      </c>
      <c r="D15" t="s">
        <v>7</v>
      </c>
      <c r="E15" s="3">
        <v>3.7583333333333333</v>
      </c>
      <c r="F15" s="3">
        <v>2.8454545454545452</v>
      </c>
      <c r="G15" s="3">
        <v>2.2545454545454544</v>
      </c>
      <c r="H15" s="3">
        <v>3.7727272727272729</v>
      </c>
      <c r="I15" s="3">
        <v>4.081818181818182</v>
      </c>
      <c r="J15" s="3">
        <v>3.6555555555555563</v>
      </c>
      <c r="K15" s="3">
        <v>4.2454545454545451</v>
      </c>
      <c r="L15" s="3">
        <v>4.7545454545454549</v>
      </c>
      <c r="M15" s="3">
        <v>5.95</v>
      </c>
      <c r="N15" s="3">
        <v>5.5749999999999993</v>
      </c>
      <c r="O15" s="3">
        <v>4.790909090909091</v>
      </c>
      <c r="P15" s="3">
        <v>5.0666666666666673</v>
      </c>
      <c r="Q15" s="3">
        <v>4.7583333333333337</v>
      </c>
      <c r="R15" s="3">
        <v>6.3500000000000005</v>
      </c>
      <c r="S15" s="3">
        <v>3.7000000000000006</v>
      </c>
      <c r="T15" s="3">
        <v>5.7333333333333334</v>
      </c>
      <c r="U15" s="3">
        <v>4.25</v>
      </c>
      <c r="V15" s="3">
        <v>5.541666666666667</v>
      </c>
      <c r="W15" s="3">
        <v>5.4916666666666663</v>
      </c>
      <c r="X15" s="3">
        <v>3.5666666666666664</v>
      </c>
      <c r="Y15" s="3">
        <v>4.7090909090909099</v>
      </c>
    </row>
    <row r="16" spans="1:25" x14ac:dyDescent="0.25">
      <c r="A16" t="s">
        <v>4</v>
      </c>
      <c r="B16" t="s">
        <v>9</v>
      </c>
      <c r="C16" t="s">
        <v>11</v>
      </c>
      <c r="D16" t="s">
        <v>7</v>
      </c>
      <c r="E16" s="3">
        <v>4.3000000000000007</v>
      </c>
      <c r="F16" s="3">
        <v>2.9199999999999995</v>
      </c>
      <c r="G16" s="3">
        <v>2.4181818181818184</v>
      </c>
      <c r="H16" s="3">
        <v>3.2750000000000004</v>
      </c>
      <c r="I16" s="3">
        <v>3.4666666666666663</v>
      </c>
      <c r="J16" s="3">
        <v>3.875</v>
      </c>
      <c r="K16" s="3">
        <v>3.2818181818181817</v>
      </c>
      <c r="L16" s="3">
        <v>3.9583333333333326</v>
      </c>
      <c r="M16" s="3">
        <v>3.4909090909090907</v>
      </c>
      <c r="N16" s="3">
        <v>3.1666666666666674</v>
      </c>
      <c r="O16" s="3">
        <v>3.6909090909090918</v>
      </c>
      <c r="P16" s="3">
        <v>4.6000000000000005</v>
      </c>
      <c r="Q16" s="3">
        <v>4.5249999999999995</v>
      </c>
      <c r="R16" s="3">
        <v>5.6583333333333323</v>
      </c>
      <c r="S16" s="3">
        <v>4.9833333333333334</v>
      </c>
      <c r="T16" s="3">
        <v>5.6083333333333334</v>
      </c>
      <c r="U16" s="3">
        <v>4.2666666666666675</v>
      </c>
      <c r="V16" s="3">
        <v>4.3916666666666666</v>
      </c>
      <c r="W16" s="3">
        <v>7.3583333333333334</v>
      </c>
      <c r="X16" s="3">
        <v>5.0833333333333348</v>
      </c>
      <c r="Y16" s="3">
        <v>5.3499999999999988</v>
      </c>
    </row>
    <row r="17" spans="1:25" x14ac:dyDescent="0.25">
      <c r="A17" t="s">
        <v>10</v>
      </c>
      <c r="B17" t="s">
        <v>9</v>
      </c>
      <c r="C17" t="s">
        <v>11</v>
      </c>
      <c r="D17" t="s">
        <v>7</v>
      </c>
      <c r="E17" s="3">
        <v>5.583333333333333</v>
      </c>
      <c r="F17" s="3">
        <v>5.8</v>
      </c>
      <c r="G17" s="3">
        <v>5.2333333333333334</v>
      </c>
      <c r="H17" s="3">
        <v>5.3909090909090907</v>
      </c>
      <c r="I17" s="3">
        <v>7.6499999999999995</v>
      </c>
      <c r="J17" s="3">
        <v>7.1363636363636376</v>
      </c>
      <c r="K17" s="3">
        <v>7.7666666666666666</v>
      </c>
      <c r="L17" s="3">
        <v>5.8666666666666671</v>
      </c>
      <c r="M17" s="3">
        <v>6.3999999999999995</v>
      </c>
      <c r="N17" s="3">
        <v>6.708333333333333</v>
      </c>
      <c r="O17" s="3">
        <v>7.3166666666666673</v>
      </c>
      <c r="P17" s="3">
        <v>6.1916666666666664</v>
      </c>
      <c r="Q17" s="3">
        <v>7.333333333333333</v>
      </c>
      <c r="R17" s="3">
        <v>8.0416666666666661</v>
      </c>
      <c r="S17" s="3">
        <v>7.2750000000000012</v>
      </c>
      <c r="T17" s="3">
        <v>7.5083333333333329</v>
      </c>
      <c r="U17" s="3">
        <v>8.2750000000000004</v>
      </c>
      <c r="V17" s="3">
        <v>9.5749999999999993</v>
      </c>
      <c r="W17" s="3">
        <v>8.8250000000000011</v>
      </c>
      <c r="X17" s="3">
        <v>9.125</v>
      </c>
      <c r="Y17" s="3">
        <v>8.0416666666666661</v>
      </c>
    </row>
    <row r="18" spans="1:25" x14ac:dyDescent="0.25">
      <c r="A18" t="s">
        <v>4</v>
      </c>
      <c r="B18" t="s">
        <v>5</v>
      </c>
      <c r="C18" t="s">
        <v>11</v>
      </c>
      <c r="D18" t="s">
        <v>7</v>
      </c>
      <c r="E18" s="3">
        <v>191.05833333333337</v>
      </c>
      <c r="F18" s="3">
        <v>202.88333333333333</v>
      </c>
      <c r="G18" s="3">
        <v>217.57500000000002</v>
      </c>
      <c r="H18" s="3">
        <v>236.49166666666665</v>
      </c>
      <c r="I18" s="3">
        <v>248.59166666666667</v>
      </c>
      <c r="J18" s="3">
        <v>258.05</v>
      </c>
      <c r="K18" s="3">
        <v>253.08333333333334</v>
      </c>
      <c r="L18" s="3">
        <v>261.96666666666664</v>
      </c>
      <c r="M18" s="3">
        <v>266.94166666666672</v>
      </c>
      <c r="N18" s="3">
        <v>274.28333333333336</v>
      </c>
      <c r="O18" s="3">
        <v>282.42500000000001</v>
      </c>
      <c r="P18" s="3">
        <v>264.44166666666672</v>
      </c>
      <c r="Q18" s="3">
        <v>266.44166666666672</v>
      </c>
      <c r="R18" s="3">
        <v>277.00833333333333</v>
      </c>
      <c r="S18" s="3">
        <v>302.41666666666669</v>
      </c>
      <c r="T18" s="3">
        <v>301.47500000000002</v>
      </c>
      <c r="U18" s="3">
        <v>308.24166666666662</v>
      </c>
      <c r="V18" s="3">
        <v>303.63333333333333</v>
      </c>
      <c r="W18" s="3">
        <v>316.23333333333329</v>
      </c>
      <c r="X18" s="3">
        <v>309.98333333333335</v>
      </c>
      <c r="Y18" s="3">
        <v>325.82500000000005</v>
      </c>
    </row>
    <row r="19" spans="1:25" x14ac:dyDescent="0.25">
      <c r="A19" t="s">
        <v>10</v>
      </c>
      <c r="B19" t="s">
        <v>5</v>
      </c>
      <c r="C19" t="s">
        <v>11</v>
      </c>
      <c r="D19" t="s">
        <v>7</v>
      </c>
      <c r="E19" s="3">
        <v>310.92500000000001</v>
      </c>
      <c r="F19" s="3">
        <v>341.40000000000003</v>
      </c>
      <c r="G19" s="3">
        <v>347.44166666666661</v>
      </c>
      <c r="H19" s="3">
        <v>374.48333333333329</v>
      </c>
      <c r="I19" s="3">
        <v>413.83333333333331</v>
      </c>
      <c r="J19" s="3">
        <v>426.43333333333334</v>
      </c>
      <c r="K19" s="3">
        <v>414.30833333333334</v>
      </c>
      <c r="L19" s="3">
        <v>430.60833333333335</v>
      </c>
      <c r="M19" s="3">
        <v>448.58333333333331</v>
      </c>
      <c r="N19" s="3">
        <v>451.57499999999999</v>
      </c>
      <c r="O19" s="3">
        <v>456.93333333333334</v>
      </c>
      <c r="P19" s="3">
        <v>443.54166666666657</v>
      </c>
      <c r="Q19" s="3">
        <v>443.2</v>
      </c>
      <c r="R19" s="3">
        <v>478.23333333333335</v>
      </c>
      <c r="S19" s="3">
        <v>480.7833333333333</v>
      </c>
      <c r="T19" s="3">
        <v>504.84999999999991</v>
      </c>
      <c r="U19" s="3">
        <v>487.0916666666667</v>
      </c>
      <c r="V19" s="3">
        <v>509.6583333333333</v>
      </c>
      <c r="W19" s="3">
        <v>496.11666666666673</v>
      </c>
      <c r="X19" s="3">
        <v>516.92499999999995</v>
      </c>
      <c r="Y19" s="3">
        <v>519.42500000000007</v>
      </c>
    </row>
    <row r="20" spans="1:25" x14ac:dyDescent="0.25">
      <c r="A20" t="s">
        <v>4</v>
      </c>
      <c r="B20" t="s">
        <v>8</v>
      </c>
      <c r="C20" t="s">
        <v>13</v>
      </c>
      <c r="D20" t="s">
        <v>13</v>
      </c>
      <c r="E20" s="3">
        <f>E2+E8+E14</f>
        <v>6.1875</v>
      </c>
      <c r="F20" s="3">
        <f t="shared" ref="F20:Y20" si="0">F2+F8+F14</f>
        <v>8.7083333333333321</v>
      </c>
      <c r="G20" s="3">
        <f t="shared" si="0"/>
        <v>7.9222222222222225</v>
      </c>
      <c r="H20" s="3">
        <f t="shared" si="0"/>
        <v>8.8424242424242419</v>
      </c>
      <c r="I20" s="3">
        <f t="shared" si="0"/>
        <v>10.157575757575756</v>
      </c>
      <c r="J20" s="3">
        <f t="shared" si="0"/>
        <v>9.5366666666666653</v>
      </c>
      <c r="K20" s="3">
        <f t="shared" si="0"/>
        <v>10.7</v>
      </c>
      <c r="L20" s="3">
        <f t="shared" si="0"/>
        <v>11.683333333333334</v>
      </c>
      <c r="M20" s="3">
        <f t="shared" si="0"/>
        <v>12.516666666666666</v>
      </c>
      <c r="N20" s="3">
        <f t="shared" si="0"/>
        <v>13.841666666666667</v>
      </c>
      <c r="O20" s="3">
        <f t="shared" si="0"/>
        <v>13.666666666666668</v>
      </c>
      <c r="P20" s="3">
        <f t="shared" si="0"/>
        <v>13.461666666666666</v>
      </c>
      <c r="Q20" s="3">
        <f t="shared" si="0"/>
        <v>13.375</v>
      </c>
      <c r="R20" s="3">
        <f t="shared" si="0"/>
        <v>11.25</v>
      </c>
      <c r="S20" s="3">
        <f t="shared" si="0"/>
        <v>12.841666666666669</v>
      </c>
      <c r="T20" s="3">
        <f t="shared" si="0"/>
        <v>14.466666666666665</v>
      </c>
      <c r="U20" s="3">
        <f t="shared" si="0"/>
        <v>13.762121212121212</v>
      </c>
      <c r="V20" s="3">
        <f t="shared" si="0"/>
        <v>10.1</v>
      </c>
      <c r="W20" s="3">
        <f t="shared" si="0"/>
        <v>10.583333333333334</v>
      </c>
      <c r="X20" s="3">
        <f t="shared" si="0"/>
        <v>10.666666666666668</v>
      </c>
      <c r="Y20" s="3">
        <f t="shared" si="0"/>
        <v>12.183333333333334</v>
      </c>
    </row>
    <row r="21" spans="1:25" x14ac:dyDescent="0.25">
      <c r="A21" t="s">
        <v>10</v>
      </c>
      <c r="B21" t="s">
        <v>8</v>
      </c>
      <c r="C21" t="s">
        <v>13</v>
      </c>
      <c r="D21" t="s">
        <v>13</v>
      </c>
      <c r="E21" s="3">
        <f t="shared" ref="E21:Y21" si="1">E3+E9+E15</f>
        <v>9.6454545454545446</v>
      </c>
      <c r="F21" s="3">
        <f t="shared" si="1"/>
        <v>7.9787878787878785</v>
      </c>
      <c r="G21" s="3">
        <f t="shared" si="1"/>
        <v>7.9712121212121207</v>
      </c>
      <c r="H21" s="3">
        <f t="shared" si="1"/>
        <v>9.0727272727272741</v>
      </c>
      <c r="I21" s="3">
        <f t="shared" si="1"/>
        <v>9.5227272727272734</v>
      </c>
      <c r="J21" s="3">
        <f t="shared" si="1"/>
        <v>9.1555555555555568</v>
      </c>
      <c r="K21" s="3">
        <f t="shared" si="1"/>
        <v>9.6271212121212102</v>
      </c>
      <c r="L21" s="3">
        <f t="shared" si="1"/>
        <v>11.940656565656566</v>
      </c>
      <c r="M21" s="3">
        <f t="shared" si="1"/>
        <v>14.166666666666664</v>
      </c>
      <c r="N21" s="3">
        <f t="shared" si="1"/>
        <v>12.419999999999998</v>
      </c>
      <c r="O21" s="3">
        <f t="shared" si="1"/>
        <v>12.008766233766234</v>
      </c>
      <c r="P21" s="3">
        <f t="shared" si="1"/>
        <v>11.830303030303032</v>
      </c>
      <c r="Q21" s="3">
        <f t="shared" si="1"/>
        <v>13.55</v>
      </c>
      <c r="R21" s="3">
        <f t="shared" si="1"/>
        <v>13.875</v>
      </c>
      <c r="S21" s="3">
        <f t="shared" si="1"/>
        <v>11.233333333333334</v>
      </c>
      <c r="T21" s="3">
        <f t="shared" si="1"/>
        <v>13.694444444444445</v>
      </c>
      <c r="U21" s="3">
        <f t="shared" si="1"/>
        <v>11.285</v>
      </c>
      <c r="V21" s="3">
        <f t="shared" si="1"/>
        <v>11.363095238095239</v>
      </c>
      <c r="W21" s="3">
        <f t="shared" si="1"/>
        <v>13.16</v>
      </c>
      <c r="X21" s="3">
        <f t="shared" si="1"/>
        <v>11.108333333333334</v>
      </c>
      <c r="Y21" s="3">
        <f t="shared" si="1"/>
        <v>11.825757575757578</v>
      </c>
    </row>
    <row r="22" spans="1:25" x14ac:dyDescent="0.25">
      <c r="A22" t="s">
        <v>4</v>
      </c>
      <c r="B22" t="s">
        <v>9</v>
      </c>
      <c r="C22" t="s">
        <v>13</v>
      </c>
      <c r="D22" t="s">
        <v>13</v>
      </c>
      <c r="E22" s="3">
        <f t="shared" ref="E22:Y22" si="2">E4+E10+E16</f>
        <v>12.141666666666666</v>
      </c>
      <c r="F22" s="3">
        <f t="shared" si="2"/>
        <v>9.8480303030303027</v>
      </c>
      <c r="G22" s="3">
        <f t="shared" si="2"/>
        <v>8.7959595959595962</v>
      </c>
      <c r="H22" s="3">
        <f t="shared" si="2"/>
        <v>9.7666666666666675</v>
      </c>
      <c r="I22" s="3">
        <f t="shared" si="2"/>
        <v>11.45</v>
      </c>
      <c r="J22" s="3">
        <f t="shared" si="2"/>
        <v>10.579545454545455</v>
      </c>
      <c r="K22" s="3">
        <f t="shared" si="2"/>
        <v>12.052272727272726</v>
      </c>
      <c r="L22" s="3">
        <f t="shared" si="2"/>
        <v>11.538636363636364</v>
      </c>
      <c r="M22" s="3">
        <f t="shared" si="2"/>
        <v>9.9675757575757569</v>
      </c>
      <c r="N22" s="3">
        <f t="shared" si="2"/>
        <v>11.647222222222224</v>
      </c>
      <c r="O22" s="3">
        <f t="shared" si="2"/>
        <v>13.324242424242424</v>
      </c>
      <c r="P22" s="3">
        <f t="shared" si="2"/>
        <v>11.941666666666668</v>
      </c>
      <c r="Q22" s="3">
        <f t="shared" si="2"/>
        <v>12.428333333333333</v>
      </c>
      <c r="R22" s="3">
        <f t="shared" si="2"/>
        <v>14.024999999999999</v>
      </c>
      <c r="S22" s="3">
        <f t="shared" si="2"/>
        <v>15.841666666666669</v>
      </c>
      <c r="T22" s="3">
        <f t="shared" si="2"/>
        <v>15.200000000000003</v>
      </c>
      <c r="U22" s="3">
        <f t="shared" si="2"/>
        <v>14.066666666666668</v>
      </c>
      <c r="V22" s="3">
        <f t="shared" si="2"/>
        <v>14.991666666666667</v>
      </c>
      <c r="W22" s="3">
        <f t="shared" si="2"/>
        <v>16.783333333333335</v>
      </c>
      <c r="X22" s="3">
        <f t="shared" si="2"/>
        <v>14.516666666666669</v>
      </c>
      <c r="Y22" s="3">
        <f t="shared" si="2"/>
        <v>13.603333333333332</v>
      </c>
    </row>
    <row r="23" spans="1:25" x14ac:dyDescent="0.25">
      <c r="A23" t="s">
        <v>10</v>
      </c>
      <c r="B23" t="s">
        <v>9</v>
      </c>
      <c r="C23" t="s">
        <v>13</v>
      </c>
      <c r="D23" t="s">
        <v>13</v>
      </c>
      <c r="E23" s="3">
        <f t="shared" ref="E23:Y23" si="3">E5+E11+E17</f>
        <v>16.466666666666669</v>
      </c>
      <c r="F23" s="3">
        <f t="shared" si="3"/>
        <v>16.375</v>
      </c>
      <c r="G23" s="3">
        <f t="shared" si="3"/>
        <v>13.875</v>
      </c>
      <c r="H23" s="3">
        <f t="shared" si="3"/>
        <v>13.96590909090909</v>
      </c>
      <c r="I23" s="3">
        <f t="shared" si="3"/>
        <v>18.858333333333331</v>
      </c>
      <c r="J23" s="3">
        <f t="shared" si="3"/>
        <v>18.369696969696971</v>
      </c>
      <c r="K23" s="3">
        <f t="shared" si="3"/>
        <v>20.05</v>
      </c>
      <c r="L23" s="3">
        <f t="shared" si="3"/>
        <v>18.066666666666666</v>
      </c>
      <c r="M23" s="3">
        <f t="shared" si="3"/>
        <v>18.366666666666664</v>
      </c>
      <c r="N23" s="3">
        <f t="shared" si="3"/>
        <v>16.266666666666666</v>
      </c>
      <c r="O23" s="3">
        <f t="shared" si="3"/>
        <v>18.074999999999999</v>
      </c>
      <c r="P23" s="3">
        <f t="shared" si="3"/>
        <v>18.366666666666667</v>
      </c>
      <c r="Q23" s="3">
        <f t="shared" si="3"/>
        <v>21.691666666666666</v>
      </c>
      <c r="R23" s="3">
        <f t="shared" si="3"/>
        <v>18.274999999999999</v>
      </c>
      <c r="S23" s="3">
        <f t="shared" si="3"/>
        <v>18.791666666666668</v>
      </c>
      <c r="T23" s="3">
        <f t="shared" si="3"/>
        <v>18.858333333333334</v>
      </c>
      <c r="U23" s="3">
        <f t="shared" si="3"/>
        <v>19.791666666666668</v>
      </c>
      <c r="V23" s="3">
        <f t="shared" si="3"/>
        <v>21.008333333333333</v>
      </c>
      <c r="W23" s="3">
        <f t="shared" si="3"/>
        <v>23.375</v>
      </c>
      <c r="X23" s="3">
        <f t="shared" si="3"/>
        <v>23.024999999999999</v>
      </c>
      <c r="Y23" s="3">
        <f t="shared" si="3"/>
        <v>22.708333333333329</v>
      </c>
    </row>
    <row r="24" spans="1:25" x14ac:dyDescent="0.25">
      <c r="A24" t="s">
        <v>4</v>
      </c>
      <c r="B24" t="s">
        <v>5</v>
      </c>
      <c r="C24" t="s">
        <v>13</v>
      </c>
      <c r="D24" t="s">
        <v>13</v>
      </c>
      <c r="E24" s="3">
        <f t="shared" ref="E24:Y24" si="4">E6+E12+E18</f>
        <v>1062.3916666666667</v>
      </c>
      <c r="F24" s="3">
        <f t="shared" si="4"/>
        <v>1073.5999999999999</v>
      </c>
      <c r="G24" s="3">
        <f t="shared" si="4"/>
        <v>1108.0416666666667</v>
      </c>
      <c r="H24" s="3">
        <f t="shared" si="4"/>
        <v>1159.8916666666667</v>
      </c>
      <c r="I24" s="3">
        <f t="shared" si="4"/>
        <v>1196.4583333333333</v>
      </c>
      <c r="J24" s="3">
        <f t="shared" si="4"/>
        <v>1261.2249999999999</v>
      </c>
      <c r="K24" s="3">
        <f t="shared" si="4"/>
        <v>1272.4083333333333</v>
      </c>
      <c r="L24" s="3">
        <f t="shared" si="4"/>
        <v>1285.1083333333333</v>
      </c>
      <c r="M24" s="3">
        <f t="shared" si="4"/>
        <v>1326.7833333333333</v>
      </c>
      <c r="N24" s="3">
        <f t="shared" si="4"/>
        <v>1347.0666666666666</v>
      </c>
      <c r="O24" s="3">
        <f t="shared" si="4"/>
        <v>1376.375</v>
      </c>
      <c r="P24" s="3">
        <f t="shared" si="4"/>
        <v>1386.6083333333331</v>
      </c>
      <c r="Q24" s="3">
        <f t="shared" si="4"/>
        <v>1378.7416666666668</v>
      </c>
      <c r="R24" s="3">
        <f t="shared" si="4"/>
        <v>1470.1583333333333</v>
      </c>
      <c r="S24" s="3">
        <f t="shared" si="4"/>
        <v>1526.2</v>
      </c>
      <c r="T24" s="3">
        <f t="shared" si="4"/>
        <v>1500.4166666666665</v>
      </c>
      <c r="U24" s="3">
        <f t="shared" si="4"/>
        <v>1550.9083333333331</v>
      </c>
      <c r="V24" s="3">
        <f t="shared" si="4"/>
        <v>1549.4499999999998</v>
      </c>
      <c r="W24" s="3">
        <f t="shared" si="4"/>
        <v>1565.9916666666668</v>
      </c>
      <c r="X24" s="3">
        <f t="shared" si="4"/>
        <v>1563.6166666666668</v>
      </c>
      <c r="Y24" s="3">
        <f t="shared" si="4"/>
        <v>1652.4083333333333</v>
      </c>
    </row>
    <row r="25" spans="1:25" x14ac:dyDescent="0.25">
      <c r="A25" t="s">
        <v>10</v>
      </c>
      <c r="B25" t="s">
        <v>5</v>
      </c>
      <c r="C25" t="s">
        <v>13</v>
      </c>
      <c r="D25" t="s">
        <v>13</v>
      </c>
      <c r="E25" s="3">
        <f t="shared" ref="E25:Y25" si="5">E7+E13+E19</f>
        <v>1817.075</v>
      </c>
      <c r="F25" s="3">
        <f t="shared" si="5"/>
        <v>1856.6000000000001</v>
      </c>
      <c r="G25" s="3">
        <f t="shared" si="5"/>
        <v>1883.6416666666669</v>
      </c>
      <c r="H25" s="3">
        <f t="shared" si="5"/>
        <v>1956.6833333333332</v>
      </c>
      <c r="I25" s="3">
        <f t="shared" si="5"/>
        <v>2007.5916666666667</v>
      </c>
      <c r="J25" s="3">
        <f t="shared" si="5"/>
        <v>2084.3083333333329</v>
      </c>
      <c r="K25" s="3">
        <f t="shared" si="5"/>
        <v>2143.35</v>
      </c>
      <c r="L25" s="3">
        <f t="shared" si="5"/>
        <v>2180.4416666666666</v>
      </c>
      <c r="M25" s="3">
        <f t="shared" si="5"/>
        <v>2187.4250000000002</v>
      </c>
      <c r="N25" s="3">
        <f t="shared" si="5"/>
        <v>2205.625</v>
      </c>
      <c r="O25" s="3">
        <f t="shared" si="5"/>
        <v>2264.7166666666667</v>
      </c>
      <c r="P25" s="3">
        <f t="shared" si="5"/>
        <v>2256.3416666666667</v>
      </c>
      <c r="Q25" s="3">
        <f t="shared" si="5"/>
        <v>2287.2583333333332</v>
      </c>
      <c r="R25" s="3">
        <f t="shared" si="5"/>
        <v>2383.4666666666672</v>
      </c>
      <c r="S25" s="3">
        <f t="shared" si="5"/>
        <v>2393.0583333333334</v>
      </c>
      <c r="T25" s="3">
        <f t="shared" si="5"/>
        <v>2399.5750000000003</v>
      </c>
      <c r="U25" s="3">
        <f t="shared" si="5"/>
        <v>2415.0250000000001</v>
      </c>
      <c r="V25" s="3">
        <f t="shared" si="5"/>
        <v>2428.5166666666669</v>
      </c>
      <c r="W25" s="3">
        <f t="shared" si="5"/>
        <v>2399.541666666667</v>
      </c>
      <c r="X25" s="3">
        <f t="shared" si="5"/>
        <v>2436.625</v>
      </c>
      <c r="Y25" s="3">
        <f t="shared" si="5"/>
        <v>2478.7833333333333</v>
      </c>
    </row>
    <row r="27" spans="1:25" x14ac:dyDescent="0.25">
      <c r="B27" t="s">
        <v>8</v>
      </c>
      <c r="C27" t="s">
        <v>19</v>
      </c>
      <c r="E27" s="17">
        <f>E20/(E20+E21)</f>
        <v>0.39079882293834783</v>
      </c>
      <c r="F27" s="17">
        <f t="shared" ref="F27:Y27" si="6">F20/(F20+F21)</f>
        <v>0.5218595360239705</v>
      </c>
      <c r="G27" s="17">
        <f t="shared" si="6"/>
        <v>0.49845880072452259</v>
      </c>
      <c r="H27" s="17">
        <f t="shared" si="6"/>
        <v>0.49357239512855211</v>
      </c>
      <c r="I27" s="17">
        <f t="shared" si="6"/>
        <v>0.5161290322580645</v>
      </c>
      <c r="J27" s="17">
        <f t="shared" si="6"/>
        <v>0.51019437674612134</v>
      </c>
      <c r="K27" s="17">
        <f t="shared" si="6"/>
        <v>0.52639032789451323</v>
      </c>
      <c r="L27" s="17">
        <f t="shared" si="6"/>
        <v>0.49455377280841473</v>
      </c>
      <c r="M27" s="17">
        <f t="shared" si="6"/>
        <v>0.46908182386008745</v>
      </c>
      <c r="N27" s="17">
        <f t="shared" si="6"/>
        <v>0.5270673351526306</v>
      </c>
      <c r="O27" s="17">
        <f t="shared" si="6"/>
        <v>0.53228573475916896</v>
      </c>
      <c r="P27" s="17">
        <f t="shared" si="6"/>
        <v>0.53225062452449268</v>
      </c>
      <c r="Q27" s="17">
        <f t="shared" si="6"/>
        <v>0.49675023212627667</v>
      </c>
      <c r="R27" s="17">
        <f t="shared" si="6"/>
        <v>0.44776119402985076</v>
      </c>
      <c r="S27" s="17">
        <f t="shared" si="6"/>
        <v>0.53340256143994458</v>
      </c>
      <c r="T27" s="17">
        <f t="shared" si="6"/>
        <v>0.51371079108305384</v>
      </c>
      <c r="U27" s="17">
        <f t="shared" si="6"/>
        <v>0.54944921995511486</v>
      </c>
      <c r="V27" s="17">
        <f t="shared" si="6"/>
        <v>0.47057518442509289</v>
      </c>
      <c r="W27" s="17">
        <f t="shared" si="6"/>
        <v>0.44573915485048438</v>
      </c>
      <c r="X27" s="17">
        <f t="shared" si="6"/>
        <v>0.48985840030616151</v>
      </c>
      <c r="Y27" s="17">
        <f t="shared" si="6"/>
        <v>0.5074466742395557</v>
      </c>
    </row>
    <row r="28" spans="1:25" x14ac:dyDescent="0.25">
      <c r="C28" t="s">
        <v>20</v>
      </c>
      <c r="E28" s="17">
        <f>E21/(E20+E21)</f>
        <v>0.60920117706165222</v>
      </c>
      <c r="F28" s="17">
        <f t="shared" ref="F28:Y28" si="7">F21/(F20+F21)</f>
        <v>0.47814046397602938</v>
      </c>
      <c r="G28" s="17">
        <f t="shared" si="7"/>
        <v>0.50154119927547747</v>
      </c>
      <c r="H28" s="17">
        <f t="shared" si="7"/>
        <v>0.506427604871448</v>
      </c>
      <c r="I28" s="17">
        <f t="shared" si="7"/>
        <v>0.48387096774193555</v>
      </c>
      <c r="J28" s="17">
        <f t="shared" si="7"/>
        <v>0.48980562325387872</v>
      </c>
      <c r="K28" s="17">
        <f t="shared" si="7"/>
        <v>0.47360967210548671</v>
      </c>
      <c r="L28" s="17">
        <f t="shared" si="7"/>
        <v>0.50544622719158538</v>
      </c>
      <c r="M28" s="17">
        <f t="shared" si="7"/>
        <v>0.53091817613991255</v>
      </c>
      <c r="N28" s="17">
        <f t="shared" si="7"/>
        <v>0.4729326648473694</v>
      </c>
      <c r="O28" s="17">
        <f t="shared" si="7"/>
        <v>0.46771426524083104</v>
      </c>
      <c r="P28" s="17">
        <f t="shared" si="7"/>
        <v>0.46774937547550732</v>
      </c>
      <c r="Q28" s="17">
        <f t="shared" si="7"/>
        <v>0.50324976787372333</v>
      </c>
      <c r="R28" s="17">
        <f t="shared" si="7"/>
        <v>0.55223880597014929</v>
      </c>
      <c r="S28" s="17">
        <f t="shared" si="7"/>
        <v>0.46659743856005537</v>
      </c>
      <c r="T28" s="17">
        <f t="shared" si="7"/>
        <v>0.48628920891694616</v>
      </c>
      <c r="U28" s="17">
        <f t="shared" si="7"/>
        <v>0.45055078004488508</v>
      </c>
      <c r="V28" s="17">
        <f t="shared" si="7"/>
        <v>0.52942481557490717</v>
      </c>
      <c r="W28" s="17">
        <f t="shared" si="7"/>
        <v>0.55426084514951568</v>
      </c>
      <c r="X28" s="17">
        <f t="shared" si="7"/>
        <v>0.51014159969383854</v>
      </c>
      <c r="Y28" s="17">
        <f t="shared" si="7"/>
        <v>0.4925533257604443</v>
      </c>
    </row>
    <row r="30" spans="1:25" x14ac:dyDescent="0.25">
      <c r="B30" t="s">
        <v>9</v>
      </c>
      <c r="C30" t="s">
        <v>19</v>
      </c>
      <c r="E30" s="17">
        <f>E22/(E22+E23)</f>
        <v>0.42441013690649571</v>
      </c>
      <c r="F30" s="17">
        <f t="shared" ref="F30:Y30" si="8">F22/(F22+F23)</f>
        <v>0.37554890450217249</v>
      </c>
      <c r="G30" s="17">
        <f t="shared" si="8"/>
        <v>0.38798355926350853</v>
      </c>
      <c r="H30" s="17">
        <f t="shared" si="8"/>
        <v>0.41152999010438279</v>
      </c>
      <c r="I30" s="17">
        <f t="shared" si="8"/>
        <v>0.37778388781963157</v>
      </c>
      <c r="J30" s="17">
        <f t="shared" si="8"/>
        <v>0.36545154790254625</v>
      </c>
      <c r="K30" s="17">
        <f t="shared" si="8"/>
        <v>0.37543362831858401</v>
      </c>
      <c r="L30" s="17">
        <f t="shared" si="8"/>
        <v>0.38974897003505721</v>
      </c>
      <c r="M30" s="17">
        <f t="shared" si="8"/>
        <v>0.35178550420842114</v>
      </c>
      <c r="N30" s="17">
        <f t="shared" si="8"/>
        <v>0.41725544830331379</v>
      </c>
      <c r="O30" s="17">
        <f t="shared" si="8"/>
        <v>0.42434916881800855</v>
      </c>
      <c r="P30" s="17">
        <f t="shared" si="8"/>
        <v>0.39400604894143526</v>
      </c>
      <c r="Q30" s="17">
        <f t="shared" si="8"/>
        <v>0.36425361469323958</v>
      </c>
      <c r="R30" s="17">
        <f t="shared" si="8"/>
        <v>0.43421052631578949</v>
      </c>
      <c r="S30" s="17">
        <f t="shared" si="8"/>
        <v>0.45741097208854664</v>
      </c>
      <c r="T30" s="17">
        <f t="shared" si="8"/>
        <v>0.44629312454122833</v>
      </c>
      <c r="U30" s="17">
        <f t="shared" si="8"/>
        <v>0.41545655919271479</v>
      </c>
      <c r="V30" s="17">
        <f t="shared" si="8"/>
        <v>0.41643518518518519</v>
      </c>
      <c r="W30" s="17">
        <f t="shared" si="8"/>
        <v>0.41792903091927791</v>
      </c>
      <c r="X30" s="17">
        <f t="shared" si="8"/>
        <v>0.38668146503884576</v>
      </c>
      <c r="Y30" s="17">
        <f t="shared" si="8"/>
        <v>0.37462707118924132</v>
      </c>
    </row>
    <row r="31" spans="1:25" x14ac:dyDescent="0.25">
      <c r="C31" t="s">
        <v>20</v>
      </c>
      <c r="E31" s="17">
        <f>E23/(E22+E23)</f>
        <v>0.57558986309350424</v>
      </c>
      <c r="F31" s="17">
        <f t="shared" ref="F31:Y31" si="9">F23/(F22+F23)</f>
        <v>0.62445109549782751</v>
      </c>
      <c r="G31" s="17">
        <f t="shared" si="9"/>
        <v>0.61201644073649153</v>
      </c>
      <c r="H31" s="17">
        <f t="shared" si="9"/>
        <v>0.58847000989561715</v>
      </c>
      <c r="I31" s="17">
        <f t="shared" si="9"/>
        <v>0.62221611218036843</v>
      </c>
      <c r="J31" s="17">
        <f t="shared" si="9"/>
        <v>0.6345484520974537</v>
      </c>
      <c r="K31" s="17">
        <f t="shared" si="9"/>
        <v>0.62456637168141593</v>
      </c>
      <c r="L31" s="17">
        <f t="shared" si="9"/>
        <v>0.61025102996494285</v>
      </c>
      <c r="M31" s="17">
        <f t="shared" si="9"/>
        <v>0.64821449579157886</v>
      </c>
      <c r="N31" s="17">
        <f t="shared" si="9"/>
        <v>0.58274455169668615</v>
      </c>
      <c r="O31" s="17">
        <f t="shared" si="9"/>
        <v>0.57565083118199145</v>
      </c>
      <c r="P31" s="17">
        <f t="shared" si="9"/>
        <v>0.60599395105856468</v>
      </c>
      <c r="Q31" s="17">
        <f t="shared" si="9"/>
        <v>0.63574638530676053</v>
      </c>
      <c r="R31" s="17">
        <f t="shared" si="9"/>
        <v>0.56578947368421051</v>
      </c>
      <c r="S31" s="17">
        <f t="shared" si="9"/>
        <v>0.54258902791145325</v>
      </c>
      <c r="T31" s="17">
        <f t="shared" si="9"/>
        <v>0.55370687545877173</v>
      </c>
      <c r="U31" s="17">
        <f t="shared" si="9"/>
        <v>0.58454344080728526</v>
      </c>
      <c r="V31" s="17">
        <f t="shared" si="9"/>
        <v>0.58356481481481481</v>
      </c>
      <c r="W31" s="17">
        <f t="shared" si="9"/>
        <v>0.5820709690807222</v>
      </c>
      <c r="X31" s="17">
        <f t="shared" si="9"/>
        <v>0.61331853496115418</v>
      </c>
      <c r="Y31" s="17">
        <f t="shared" si="9"/>
        <v>0.62537292881075868</v>
      </c>
    </row>
    <row r="33" spans="2:25" x14ac:dyDescent="0.25">
      <c r="B33" t="s">
        <v>5</v>
      </c>
      <c r="C33" t="s">
        <v>19</v>
      </c>
      <c r="E33" s="17">
        <f>E24/(E24+E25)</f>
        <v>0.36895432024448971</v>
      </c>
      <c r="F33" s="17">
        <f t="shared" ref="F33:Y33" si="10">F24/(F24+F25)</f>
        <v>0.36639137260255272</v>
      </c>
      <c r="G33" s="17">
        <f t="shared" si="10"/>
        <v>0.37037398120344733</v>
      </c>
      <c r="H33" s="17">
        <f t="shared" si="10"/>
        <v>0.37216870014893488</v>
      </c>
      <c r="I33" s="17">
        <f t="shared" si="10"/>
        <v>0.37342061869612936</v>
      </c>
      <c r="J33" s="17">
        <f t="shared" si="10"/>
        <v>0.37698772492676808</v>
      </c>
      <c r="K33" s="17">
        <f t="shared" si="10"/>
        <v>0.37251122859491914</v>
      </c>
      <c r="L33" s="17">
        <f t="shared" si="10"/>
        <v>0.37082377496597463</v>
      </c>
      <c r="M33" s="17">
        <f t="shared" si="10"/>
        <v>0.37754828612418634</v>
      </c>
      <c r="N33" s="17">
        <f t="shared" si="10"/>
        <v>0.379167907900817</v>
      </c>
      <c r="O33" s="17">
        <f t="shared" si="10"/>
        <v>0.37801163112711161</v>
      </c>
      <c r="P33" s="17">
        <f t="shared" si="10"/>
        <v>0.38062787942006704</v>
      </c>
      <c r="Q33" s="17">
        <f t="shared" si="10"/>
        <v>0.3760888343335152</v>
      </c>
      <c r="R33" s="17">
        <f t="shared" si="10"/>
        <v>0.38150010271713858</v>
      </c>
      <c r="S33" s="17">
        <f t="shared" si="10"/>
        <v>0.38941041140862115</v>
      </c>
      <c r="T33" s="17">
        <f t="shared" si="10"/>
        <v>0.38472304428000909</v>
      </c>
      <c r="U33" s="17">
        <f t="shared" si="10"/>
        <v>0.39105759047891198</v>
      </c>
      <c r="V33" s="17">
        <f t="shared" si="10"/>
        <v>0.38950804012099977</v>
      </c>
      <c r="W33" s="17">
        <f t="shared" si="10"/>
        <v>0.39490064388144513</v>
      </c>
      <c r="X33" s="17">
        <f t="shared" si="10"/>
        <v>0.39088055096671243</v>
      </c>
      <c r="Y33" s="17">
        <f t="shared" si="10"/>
        <v>0.39998345917138517</v>
      </c>
    </row>
    <row r="34" spans="2:25" x14ac:dyDescent="0.25">
      <c r="C34" t="s">
        <v>20</v>
      </c>
      <c r="E34" s="17">
        <f>E25/(E24+E25)</f>
        <v>0.63104567975551029</v>
      </c>
      <c r="F34" s="17">
        <f t="shared" ref="F34:Y34" si="11">F25/(F24+F25)</f>
        <v>0.63360862739744739</v>
      </c>
      <c r="G34" s="17">
        <f t="shared" si="11"/>
        <v>0.62962601879655278</v>
      </c>
      <c r="H34" s="17">
        <f t="shared" si="11"/>
        <v>0.62783129985106512</v>
      </c>
      <c r="I34" s="17">
        <f t="shared" si="11"/>
        <v>0.62657938130387059</v>
      </c>
      <c r="J34" s="17">
        <f t="shared" si="11"/>
        <v>0.62301227507323198</v>
      </c>
      <c r="K34" s="17">
        <f t="shared" si="11"/>
        <v>0.62748877140508086</v>
      </c>
      <c r="L34" s="17">
        <f t="shared" si="11"/>
        <v>0.62917622503402537</v>
      </c>
      <c r="M34" s="17">
        <f t="shared" si="11"/>
        <v>0.62245171387581366</v>
      </c>
      <c r="N34" s="17">
        <f t="shared" si="11"/>
        <v>0.620832092099183</v>
      </c>
      <c r="O34" s="17">
        <f t="shared" si="11"/>
        <v>0.62198836887288844</v>
      </c>
      <c r="P34" s="17">
        <f t="shared" si="11"/>
        <v>0.61937212057993296</v>
      </c>
      <c r="Q34" s="17">
        <f t="shared" si="11"/>
        <v>0.62391116566648475</v>
      </c>
      <c r="R34" s="17">
        <f t="shared" si="11"/>
        <v>0.61849989728286148</v>
      </c>
      <c r="S34" s="17">
        <f t="shared" si="11"/>
        <v>0.61058958859137891</v>
      </c>
      <c r="T34" s="17">
        <f t="shared" si="11"/>
        <v>0.61527695571999086</v>
      </c>
      <c r="U34" s="17">
        <f t="shared" si="11"/>
        <v>0.60894240952108791</v>
      </c>
      <c r="V34" s="17">
        <f t="shared" si="11"/>
        <v>0.61049195987900018</v>
      </c>
      <c r="W34" s="17">
        <f t="shared" si="11"/>
        <v>0.60509935611855492</v>
      </c>
      <c r="X34" s="17">
        <f t="shared" si="11"/>
        <v>0.60911944903328752</v>
      </c>
      <c r="Y34" s="17">
        <f t="shared" si="11"/>
        <v>0.60001654082861478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Hollingsworth</dc:creator>
  <cp:lastModifiedBy>Jocelyne Fortier</cp:lastModifiedBy>
  <dcterms:created xsi:type="dcterms:W3CDTF">2018-12-11T14:12:25Z</dcterms:created>
  <dcterms:modified xsi:type="dcterms:W3CDTF">2020-07-09T16:12:06Z</dcterms:modified>
</cp:coreProperties>
</file>