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720" yWindow="360" windowWidth="27555" windowHeight="11790"/>
  </bookViews>
  <sheets>
    <sheet name="Table" sheetId="1" r:id="rId1"/>
    <sheet name="Source" sheetId="9" r:id="rId2"/>
  </sheets>
  <externalReferences>
    <externalReference r:id="rId3"/>
  </externalReferences>
  <definedNames>
    <definedName name="_xlnm.Print_Area" localSheetId="0">Table!$A$1:$R$85</definedName>
  </definedNames>
  <calcPr calcId="162913" concurrentCalc="0"/>
</workbook>
</file>

<file path=xl/calcChain.xml><?xml version="1.0" encoding="utf-8"?>
<calcChain xmlns="http://schemas.openxmlformats.org/spreadsheetml/2006/main">
  <c r="G8" i="9" l="1"/>
  <c r="E8" i="9"/>
  <c r="C8" i="9"/>
  <c r="G5" i="9"/>
  <c r="E5" i="9"/>
  <c r="C5" i="9"/>
  <c r="G9" i="9"/>
  <c r="G10" i="9"/>
  <c r="G6" i="9"/>
  <c r="G7" i="9"/>
  <c r="E6" i="9"/>
  <c r="E7" i="9"/>
  <c r="E9" i="9"/>
  <c r="E10" i="9"/>
  <c r="C9" i="9"/>
  <c r="C10" i="9"/>
  <c r="C6" i="9"/>
  <c r="C7" i="9"/>
  <c r="G3" i="9"/>
  <c r="G4" i="9"/>
  <c r="E3" i="9"/>
  <c r="E4" i="9"/>
  <c r="C3" i="9"/>
  <c r="C4" i="9"/>
</calcChain>
</file>

<file path=xl/comments1.xml><?xml version="1.0" encoding="utf-8"?>
<comments xmlns="http://schemas.openxmlformats.org/spreadsheetml/2006/main">
  <authors>
    <author>John Hollingsworth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Aged 25+ who reported an occupation of 4021 College and Vocational Instructors (NOC 2016) and has worked since January 1, 2016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Aged 25+ who reported an occupation of 4021 College and Vocational Instructors (NOC 2016) and has worked since January 1, 2016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Aged 25+ who reported an occupation and has worked since January 1, 2016</t>
        </r>
      </text>
    </comment>
  </commentList>
</comments>
</file>

<file path=xl/sharedStrings.xml><?xml version="1.0" encoding="utf-8"?>
<sst xmlns="http://schemas.openxmlformats.org/spreadsheetml/2006/main" count="36" uniqueCount="26">
  <si>
    <t>Source: Statistics Canada, 2016 Census, custom tabulation</t>
  </si>
  <si>
    <t>Total - Citizenship for the population in private households - 25% sample data</t>
  </si>
  <si>
    <t xml:space="preserve">  Canadian citizens</t>
  </si>
  <si>
    <t>4011 University Professors and Lecturers</t>
  </si>
  <si>
    <t xml:space="preserve">   % Within Occupational Grouping and Category</t>
  </si>
  <si>
    <t>4021 College and Vocational Instructors</t>
  </si>
  <si>
    <t>All Occupations</t>
  </si>
  <si>
    <t xml:space="preserve">  Not Canadian citizens</t>
  </si>
  <si>
    <t xml:space="preserve">  Total - Citizenship for males in private households - 25% sample data</t>
  </si>
  <si>
    <t xml:space="preserve">    Canadian citizens</t>
  </si>
  <si>
    <t xml:space="preserve">    Not Canadian citizens</t>
  </si>
  <si>
    <t xml:space="preserve">  Total - Citizenship for females in private households - 25% sample data</t>
  </si>
  <si>
    <t>Total</t>
  </si>
  <si>
    <t>Male</t>
  </si>
  <si>
    <t>Female</t>
  </si>
  <si>
    <t>University Teachers, College Instructors and All Occupations by Citizenship and Sex, 2016</t>
  </si>
  <si>
    <t>Updated March 1, 2019 / Actualisé le 1 mars 2019</t>
  </si>
  <si>
    <t>Statistics Canada, 2016 Census, semi-custom tabulation (Target Group Profile)</t>
  </si>
  <si>
    <t>University Teachers / Professeur(e)s d'université</t>
  </si>
  <si>
    <t>All Occupations / Toutes les professions</t>
  </si>
  <si>
    <t>College Instructors / 
Enseignant(e)s au niveau collégial</t>
  </si>
  <si>
    <t>Professeures et professeurs d’université, enseignantes et enseignants de collège et toutes les professions, selon la citoyenneté et le sexe, 2016</t>
  </si>
  <si>
    <t>Population aged 25+ / Population âgée de 25 ans et plus</t>
  </si>
  <si>
    <t xml:space="preserve">  Canadian citizens / Citoyens canadiens</t>
  </si>
  <si>
    <t xml:space="preserve">  Not Canadian citizens / Non-citoyens canadiens</t>
  </si>
  <si>
    <t>Statistique Canada, Recensement de 2016, totalisation semi-personnalisée (Profil du groupe cible)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</si>
</sst>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textRotation="90"/>
    </xf>
    <xf numFmtId="164" fontId="6" fillId="0" borderId="0" xfId="1" applyNumberFormat="1" applyFont="1"/>
    <xf numFmtId="0" fontId="8" fillId="0" borderId="0" xfId="0" applyFont="1"/>
    <xf numFmtId="0" fontId="2" fillId="0" borderId="0" xfId="0" applyFont="1" applyBorder="1"/>
    <xf numFmtId="165" fontId="9" fillId="0" borderId="0" xfId="0" applyNumberFormat="1" applyFont="1" applyBorder="1" applyAlignment="1">
      <alignment horizontal="right" indent="1"/>
    </xf>
    <xf numFmtId="0" fontId="10" fillId="0" borderId="0" xfId="0" applyFont="1"/>
    <xf numFmtId="164" fontId="2" fillId="0" borderId="0" xfId="1" applyNumberFormat="1" applyFont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All Immigrant Professors</a:t>
            </a:r>
          </a:p>
        </c:rich>
      </c:tx>
      <c:layout>
        <c:manualLayout>
          <c:xMode val="edge"/>
          <c:yMode val="edge"/>
          <c:x val="1.5743000874890632E-2"/>
          <c:y val="2.3148148148148147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Birth'!$E$4:$E$8</c:f>
              <c:strCache>
                <c:ptCount val="5"/>
                <c:pt idx="0">
                  <c:v>Africa</c:v>
                </c:pt>
                <c:pt idx="1">
                  <c:v>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 and Other</c:v>
                </c:pt>
              </c:strCache>
            </c:strRef>
          </c:cat>
          <c:val>
            <c:numRef>
              <c:f>'[1]4011 Immigrant Place of Birth'!$F$4:$F$8</c:f>
              <c:numCache>
                <c:formatCode>General</c:formatCode>
                <c:ptCount val="5"/>
                <c:pt idx="0">
                  <c:v>0.10581824573738795</c:v>
                </c:pt>
                <c:pt idx="1">
                  <c:v>0.21269115837581298</c:v>
                </c:pt>
                <c:pt idx="2">
                  <c:v>0.33274740727720159</c:v>
                </c:pt>
                <c:pt idx="3">
                  <c:v>0.33626296361399194</c:v>
                </c:pt>
                <c:pt idx="4">
                  <c:v>1.2480224995605554E-2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3-48EE-9690-3D0207E6E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'[1]4011 Immigrant Place of Birth'!$A$3:$A$14</c:f>
              <c:strCache>
                <c:ptCount val="12"/>
                <c:pt idx="0">
                  <c:v>    Oceania and other places of birth</c:v>
                </c:pt>
                <c:pt idx="1">
                  <c:v>    Germany</c:v>
                </c:pt>
                <c:pt idx="2">
                  <c:v>    France</c:v>
                </c:pt>
                <c:pt idx="3">
                  <c:v>    Iran</c:v>
                </c:pt>
                <c:pt idx="4">
                  <c:v>    India</c:v>
                </c:pt>
                <c:pt idx="5">
                  <c:v>    Other places of birth in Americas</c:v>
                </c:pt>
                <c:pt idx="6">
                  <c:v>    China</c:v>
                </c:pt>
                <c:pt idx="7">
                  <c:v>    United Kingdom</c:v>
                </c:pt>
                <c:pt idx="8">
                  <c:v>    Africa</c:v>
                </c:pt>
                <c:pt idx="9">
                  <c:v>    Other places of birth in Asia</c:v>
                </c:pt>
                <c:pt idx="10">
                  <c:v>    United States</c:v>
                </c:pt>
                <c:pt idx="11">
                  <c:v>    Other places of birth in Europe</c:v>
                </c:pt>
              </c:strCache>
            </c:strRef>
          </c:cat>
          <c:val>
            <c:numRef>
              <c:f>'[1]4011 Immigrant Place of Birth'!$B$3:$B$14</c:f>
              <c:numCache>
                <c:formatCode>General</c:formatCode>
                <c:ptCount val="12"/>
                <c:pt idx="0">
                  <c:v>355</c:v>
                </c:pt>
                <c:pt idx="1">
                  <c:v>1005</c:v>
                </c:pt>
                <c:pt idx="2">
                  <c:v>1360</c:v>
                </c:pt>
                <c:pt idx="3">
                  <c:v>1455</c:v>
                </c:pt>
                <c:pt idx="4">
                  <c:v>1600</c:v>
                </c:pt>
                <c:pt idx="5">
                  <c:v>1955</c:v>
                </c:pt>
                <c:pt idx="6">
                  <c:v>2320</c:v>
                </c:pt>
                <c:pt idx="7">
                  <c:v>2620</c:v>
                </c:pt>
                <c:pt idx="8">
                  <c:v>3010</c:v>
                </c:pt>
                <c:pt idx="9">
                  <c:v>4090</c:v>
                </c:pt>
                <c:pt idx="10">
                  <c:v>4095</c:v>
                </c:pt>
                <c:pt idx="11">
                  <c:v>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6-4C92-BF37-3EA17CA5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23488"/>
        <c:axId val="676376512"/>
      </c:barChart>
      <c:catAx>
        <c:axId val="177023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76376512"/>
        <c:crosses val="autoZero"/>
        <c:auto val="1"/>
        <c:lblAlgn val="ctr"/>
        <c:lblOffset val="100"/>
        <c:noMultiLvlLbl val="0"/>
      </c:catAx>
      <c:valAx>
        <c:axId val="676376512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770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Recent (2011-2016) Immigrant Professors</a:t>
            </a:r>
          </a:p>
        </c:rich>
      </c:tx>
      <c:layout>
        <c:manualLayout>
          <c:xMode val="edge"/>
          <c:yMode val="edge"/>
          <c:x val="1.9201224846894148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Immigrant Place of Birth'!$E$40:$E$44</c:f>
              <c:strCache>
                <c:ptCount val="5"/>
                <c:pt idx="0">
                  <c:v>Africa</c:v>
                </c:pt>
                <c:pt idx="1">
                  <c:v>Americas</c:v>
                </c:pt>
                <c:pt idx="2">
                  <c:v>Asia</c:v>
                </c:pt>
                <c:pt idx="3">
                  <c:v>Europe</c:v>
                </c:pt>
                <c:pt idx="4">
                  <c:v>Oceania and Other</c:v>
                </c:pt>
              </c:strCache>
            </c:strRef>
          </c:cat>
          <c:val>
            <c:numRef>
              <c:f>'[1]4011 Immigrant Place of Birth'!$F$40:$F$44</c:f>
              <c:numCache>
                <c:formatCode>General</c:formatCode>
                <c:ptCount val="5"/>
                <c:pt idx="0">
                  <c:v>9.4E-2</c:v>
                </c:pt>
                <c:pt idx="1">
                  <c:v>0.214</c:v>
                </c:pt>
                <c:pt idx="2">
                  <c:v>0.45400000000000001</c:v>
                </c:pt>
                <c:pt idx="3">
                  <c:v>0.22800000000000001</c:v>
                </c:pt>
                <c:pt idx="4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3-4226-AAFB-15D93EA3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704-4C91-BBC7-D11E2591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7240568"/>
        <c:axId val="857234992"/>
      </c:barChart>
      <c:catAx>
        <c:axId val="857240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34992"/>
        <c:crosses val="autoZero"/>
        <c:auto val="1"/>
        <c:lblAlgn val="ctr"/>
        <c:lblOffset val="100"/>
        <c:noMultiLvlLbl val="0"/>
      </c:catAx>
      <c:valAx>
        <c:axId val="85723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4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Age</a:t>
            </a:r>
            <a:r>
              <a:rPr lang="en-CA" sz="1400" baseline="0"/>
              <a:t> at Immigration</a:t>
            </a:r>
            <a:endParaRPr lang="en-CA" sz="1400"/>
          </a:p>
        </c:rich>
      </c:tx>
      <c:layout>
        <c:manualLayout>
          <c:xMode val="edge"/>
          <c:yMode val="edge"/>
          <c:x val="2.8666666666666646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'[1]4011 Age at Immigration Pie'!$A$2:$A$6</c:f>
              <c:strCache>
                <c:ptCount val="5"/>
                <c:pt idx="0">
                  <c:v>  Under 5 years</c:v>
                </c:pt>
                <c:pt idx="1">
                  <c:v>  5 to 14 years</c:v>
                </c:pt>
                <c:pt idx="2">
                  <c:v>  15 to 24 years</c:v>
                </c:pt>
                <c:pt idx="3">
                  <c:v>  25 to 44 years</c:v>
                </c:pt>
                <c:pt idx="4">
                  <c:v>  45 years and over</c:v>
                </c:pt>
              </c:strCache>
            </c:strRef>
          </c:cat>
          <c:val>
            <c:numRef>
              <c:f>'[1]4011 Age at Immigration Pie'!$B$2:$B$6</c:f>
              <c:numCache>
                <c:formatCode>General</c:formatCode>
                <c:ptCount val="5"/>
                <c:pt idx="0">
                  <c:v>1475</c:v>
                </c:pt>
                <c:pt idx="1">
                  <c:v>2525</c:v>
                </c:pt>
                <c:pt idx="2">
                  <c:v>2975</c:v>
                </c:pt>
                <c:pt idx="3">
                  <c:v>19370</c:v>
                </c:pt>
                <c:pt idx="4">
                  <c:v>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0-46A3-A680-875996C40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95250</xdr:rowOff>
    </xdr:from>
    <xdr:to>
      <xdr:col>9</xdr:col>
      <xdr:colOff>895350</xdr:colOff>
      <xdr:row>1</xdr:row>
      <xdr:rowOff>390525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5250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117</xdr:row>
      <xdr:rowOff>0</xdr:rowOff>
    </xdr:from>
    <xdr:to>
      <xdr:col>7</xdr:col>
      <xdr:colOff>419100</xdr:colOff>
      <xdr:row>133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117</xdr:row>
      <xdr:rowOff>0</xdr:rowOff>
    </xdr:from>
    <xdr:to>
      <xdr:col>15</xdr:col>
      <xdr:colOff>304800</xdr:colOff>
      <xdr:row>133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135</xdr:row>
      <xdr:rowOff>0</xdr:rowOff>
    </xdr:from>
    <xdr:to>
      <xdr:col>7</xdr:col>
      <xdr:colOff>419100</xdr:colOff>
      <xdr:row>151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135</xdr:row>
      <xdr:rowOff>0</xdr:rowOff>
    </xdr:from>
    <xdr:to>
      <xdr:col>15</xdr:col>
      <xdr:colOff>304800</xdr:colOff>
      <xdr:row>151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504825</xdr:colOff>
      <xdr:row>117</xdr:row>
      <xdr:rowOff>9525</xdr:rowOff>
    </xdr:from>
    <xdr:to>
      <xdr:col>23</xdr:col>
      <xdr:colOff>200025</xdr:colOff>
      <xdr:row>134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66676</xdr:colOff>
      <xdr:row>1</xdr:row>
      <xdr:rowOff>0</xdr:rowOff>
    </xdr:from>
    <xdr:to>
      <xdr:col>0</xdr:col>
      <xdr:colOff>768097</xdr:colOff>
      <xdr:row>2</xdr:row>
      <xdr:rowOff>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90500"/>
          <a:ext cx="701421" cy="400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aculty/2016%20Census/Analysis%20of%204011%20University%20Professors%20and%20Lecturers,%204021%20College%20and%20Other%20Vocational%20Instructors%20and%20All%20Occup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ada - Custom Visible Min"/>
      <sheetName val="Canada - Custom Aboriginal"/>
      <sheetName val="Canada - Disability Census Data"/>
      <sheetName val="Canada - TGP 4011, 4021, All OC"/>
      <sheetName val="4011 Immigrant Place of Birth"/>
      <sheetName val="4011 Pop Pyr 5-Yr Cohort"/>
      <sheetName val="4021 Pop Pyr 5-Yr Cohort"/>
      <sheetName val="4011 Marital Status Pie"/>
      <sheetName val="4011 Immigrant Status Pie"/>
      <sheetName val="4011 Period of Immigration Pie"/>
      <sheetName val="4011 Age at Immigration Pie"/>
    </sheetNames>
    <sheetDataSet>
      <sheetData sheetId="0"/>
      <sheetData sheetId="1"/>
      <sheetData sheetId="2"/>
      <sheetData sheetId="3"/>
      <sheetData sheetId="4">
        <row r="3">
          <cell r="A3" t="str">
            <v xml:space="preserve">    Oceania and other places of birth</v>
          </cell>
          <cell r="B3">
            <v>355</v>
          </cell>
        </row>
        <row r="4">
          <cell r="A4" t="str">
            <v xml:space="preserve">    Germany</v>
          </cell>
          <cell r="B4">
            <v>1005</v>
          </cell>
          <cell r="E4" t="str">
            <v>Africa</v>
          </cell>
          <cell r="F4">
            <v>0.10581824573738795</v>
          </cell>
        </row>
        <row r="5">
          <cell r="A5" t="str">
            <v xml:space="preserve">    France</v>
          </cell>
          <cell r="B5">
            <v>1360</v>
          </cell>
          <cell r="E5" t="str">
            <v>Americas</v>
          </cell>
          <cell r="F5">
            <v>0.21269115837581298</v>
          </cell>
        </row>
        <row r="6">
          <cell r="A6" t="str">
            <v xml:space="preserve">    Iran</v>
          </cell>
          <cell r="B6">
            <v>1455</v>
          </cell>
          <cell r="E6" t="str">
            <v>Asia</v>
          </cell>
          <cell r="F6">
            <v>0.33274740727720159</v>
          </cell>
        </row>
        <row r="7">
          <cell r="A7" t="str">
            <v xml:space="preserve">    India</v>
          </cell>
          <cell r="B7">
            <v>1600</v>
          </cell>
          <cell r="E7" t="str">
            <v>Europe</v>
          </cell>
          <cell r="F7">
            <v>0.33626296361399194</v>
          </cell>
        </row>
        <row r="8">
          <cell r="A8" t="str">
            <v xml:space="preserve">    Other places of birth in Americas</v>
          </cell>
          <cell r="B8">
            <v>1955</v>
          </cell>
          <cell r="E8" t="str">
            <v>Oceania and Other</v>
          </cell>
          <cell r="F8">
            <v>1.2480224995605554E-2</v>
          </cell>
        </row>
        <row r="9">
          <cell r="A9" t="str">
            <v xml:space="preserve">    China</v>
          </cell>
          <cell r="B9">
            <v>2320</v>
          </cell>
        </row>
        <row r="10">
          <cell r="A10" t="str">
            <v xml:space="preserve">    United Kingdom</v>
          </cell>
          <cell r="B10">
            <v>2620</v>
          </cell>
        </row>
        <row r="11">
          <cell r="A11" t="str">
            <v xml:space="preserve">    Africa</v>
          </cell>
          <cell r="B11">
            <v>3010</v>
          </cell>
        </row>
        <row r="12">
          <cell r="A12" t="str">
            <v xml:space="preserve">    Other places of birth in Asia</v>
          </cell>
          <cell r="B12">
            <v>4090</v>
          </cell>
        </row>
        <row r="13">
          <cell r="A13" t="str">
            <v xml:space="preserve">    United States</v>
          </cell>
          <cell r="B13">
            <v>4095</v>
          </cell>
        </row>
        <row r="14">
          <cell r="A14" t="str">
            <v xml:space="preserve">    Other places of birth in Europe</v>
          </cell>
          <cell r="B14">
            <v>4580</v>
          </cell>
        </row>
        <row r="40">
          <cell r="E40" t="str">
            <v>Africa</v>
          </cell>
          <cell r="F40">
            <v>9.4E-2</v>
          </cell>
        </row>
        <row r="41">
          <cell r="E41" t="str">
            <v>Americas</v>
          </cell>
          <cell r="F41">
            <v>0.214</v>
          </cell>
        </row>
        <row r="42">
          <cell r="E42" t="str">
            <v>Asia</v>
          </cell>
          <cell r="F42">
            <v>0.45400000000000001</v>
          </cell>
        </row>
        <row r="43">
          <cell r="E43" t="str">
            <v>Europe</v>
          </cell>
          <cell r="F43">
            <v>0.22800000000000001</v>
          </cell>
        </row>
        <row r="44">
          <cell r="E44" t="str">
            <v>Oceania and Other</v>
          </cell>
          <cell r="F44">
            <v>8.9999999999999993E-3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A2" t="str">
            <v xml:space="preserve">  Under 5 years</v>
          </cell>
          <cell r="B2">
            <v>1475</v>
          </cell>
        </row>
        <row r="3">
          <cell r="A3" t="str">
            <v xml:space="preserve">  5 to 14 years</v>
          </cell>
          <cell r="B3">
            <v>2525</v>
          </cell>
        </row>
        <row r="4">
          <cell r="A4" t="str">
            <v xml:space="preserve">  15 to 24 years</v>
          </cell>
          <cell r="B4">
            <v>2975</v>
          </cell>
        </row>
        <row r="5">
          <cell r="A5" t="str">
            <v xml:space="preserve">  25 to 44 years</v>
          </cell>
          <cell r="B5">
            <v>19370</v>
          </cell>
        </row>
        <row r="6">
          <cell r="A6" t="str">
            <v xml:space="preserve">  45 years and over</v>
          </cell>
          <cell r="B6">
            <v>2080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workbookViewId="0">
      <selection activeCell="C14" sqref="C14"/>
    </sheetView>
  </sheetViews>
  <sheetFormatPr defaultRowHeight="12.75" x14ac:dyDescent="0.2"/>
  <cols>
    <col min="1" max="1" width="46.5703125" style="1" customWidth="1"/>
    <col min="2" max="10" width="13.5703125" style="1" customWidth="1"/>
    <col min="11" max="256" width="9.140625" style="1"/>
    <col min="257" max="257" width="70.140625" style="1" customWidth="1"/>
    <col min="258" max="512" width="9.140625" style="1"/>
    <col min="513" max="513" width="70.140625" style="1" customWidth="1"/>
    <col min="514" max="768" width="9.140625" style="1"/>
    <col min="769" max="769" width="70.140625" style="1" customWidth="1"/>
    <col min="770" max="1024" width="9.140625" style="1"/>
    <col min="1025" max="1025" width="70.140625" style="1" customWidth="1"/>
    <col min="1026" max="1280" width="9.140625" style="1"/>
    <col min="1281" max="1281" width="70.140625" style="1" customWidth="1"/>
    <col min="1282" max="1536" width="9.140625" style="1"/>
    <col min="1537" max="1537" width="70.140625" style="1" customWidth="1"/>
    <col min="1538" max="1792" width="9.140625" style="1"/>
    <col min="1793" max="1793" width="70.140625" style="1" customWidth="1"/>
    <col min="1794" max="2048" width="9.140625" style="1"/>
    <col min="2049" max="2049" width="70.140625" style="1" customWidth="1"/>
    <col min="2050" max="2304" width="9.140625" style="1"/>
    <col min="2305" max="2305" width="70.140625" style="1" customWidth="1"/>
    <col min="2306" max="2560" width="9.140625" style="1"/>
    <col min="2561" max="2561" width="70.140625" style="1" customWidth="1"/>
    <col min="2562" max="2816" width="9.140625" style="1"/>
    <col min="2817" max="2817" width="70.140625" style="1" customWidth="1"/>
    <col min="2818" max="3072" width="9.140625" style="1"/>
    <col min="3073" max="3073" width="70.140625" style="1" customWidth="1"/>
    <col min="3074" max="3328" width="9.140625" style="1"/>
    <col min="3329" max="3329" width="70.140625" style="1" customWidth="1"/>
    <col min="3330" max="3584" width="9.140625" style="1"/>
    <col min="3585" max="3585" width="70.140625" style="1" customWidth="1"/>
    <col min="3586" max="3840" width="9.140625" style="1"/>
    <col min="3841" max="3841" width="70.140625" style="1" customWidth="1"/>
    <col min="3842" max="4096" width="9.140625" style="1"/>
    <col min="4097" max="4097" width="70.140625" style="1" customWidth="1"/>
    <col min="4098" max="4352" width="9.140625" style="1"/>
    <col min="4353" max="4353" width="70.140625" style="1" customWidth="1"/>
    <col min="4354" max="4608" width="9.140625" style="1"/>
    <col min="4609" max="4609" width="70.140625" style="1" customWidth="1"/>
    <col min="4610" max="4864" width="9.140625" style="1"/>
    <col min="4865" max="4865" width="70.140625" style="1" customWidth="1"/>
    <col min="4866" max="5120" width="9.140625" style="1"/>
    <col min="5121" max="5121" width="70.140625" style="1" customWidth="1"/>
    <col min="5122" max="5376" width="9.140625" style="1"/>
    <col min="5377" max="5377" width="70.140625" style="1" customWidth="1"/>
    <col min="5378" max="5632" width="9.140625" style="1"/>
    <col min="5633" max="5633" width="70.140625" style="1" customWidth="1"/>
    <col min="5634" max="5888" width="9.140625" style="1"/>
    <col min="5889" max="5889" width="70.140625" style="1" customWidth="1"/>
    <col min="5890" max="6144" width="9.140625" style="1"/>
    <col min="6145" max="6145" width="70.140625" style="1" customWidth="1"/>
    <col min="6146" max="6400" width="9.140625" style="1"/>
    <col min="6401" max="6401" width="70.140625" style="1" customWidth="1"/>
    <col min="6402" max="6656" width="9.140625" style="1"/>
    <col min="6657" max="6657" width="70.140625" style="1" customWidth="1"/>
    <col min="6658" max="6912" width="9.140625" style="1"/>
    <col min="6913" max="6913" width="70.140625" style="1" customWidth="1"/>
    <col min="6914" max="7168" width="9.140625" style="1"/>
    <col min="7169" max="7169" width="70.140625" style="1" customWidth="1"/>
    <col min="7170" max="7424" width="9.140625" style="1"/>
    <col min="7425" max="7425" width="70.140625" style="1" customWidth="1"/>
    <col min="7426" max="7680" width="9.140625" style="1"/>
    <col min="7681" max="7681" width="70.140625" style="1" customWidth="1"/>
    <col min="7682" max="7936" width="9.140625" style="1"/>
    <col min="7937" max="7937" width="70.140625" style="1" customWidth="1"/>
    <col min="7938" max="8192" width="9.140625" style="1"/>
    <col min="8193" max="8193" width="70.140625" style="1" customWidth="1"/>
    <col min="8194" max="8448" width="9.140625" style="1"/>
    <col min="8449" max="8449" width="70.140625" style="1" customWidth="1"/>
    <col min="8450" max="8704" width="9.140625" style="1"/>
    <col min="8705" max="8705" width="70.140625" style="1" customWidth="1"/>
    <col min="8706" max="8960" width="9.140625" style="1"/>
    <col min="8961" max="8961" width="70.140625" style="1" customWidth="1"/>
    <col min="8962" max="9216" width="9.140625" style="1"/>
    <col min="9217" max="9217" width="70.140625" style="1" customWidth="1"/>
    <col min="9218" max="9472" width="9.140625" style="1"/>
    <col min="9473" max="9473" width="70.140625" style="1" customWidth="1"/>
    <col min="9474" max="9728" width="9.140625" style="1"/>
    <col min="9729" max="9729" width="70.140625" style="1" customWidth="1"/>
    <col min="9730" max="9984" width="9.140625" style="1"/>
    <col min="9985" max="9985" width="70.140625" style="1" customWidth="1"/>
    <col min="9986" max="10240" width="9.140625" style="1"/>
    <col min="10241" max="10241" width="70.140625" style="1" customWidth="1"/>
    <col min="10242" max="10496" width="9.140625" style="1"/>
    <col min="10497" max="10497" width="70.140625" style="1" customWidth="1"/>
    <col min="10498" max="10752" width="9.140625" style="1"/>
    <col min="10753" max="10753" width="70.140625" style="1" customWidth="1"/>
    <col min="10754" max="11008" width="9.140625" style="1"/>
    <col min="11009" max="11009" width="70.140625" style="1" customWidth="1"/>
    <col min="11010" max="11264" width="9.140625" style="1"/>
    <col min="11265" max="11265" width="70.140625" style="1" customWidth="1"/>
    <col min="11266" max="11520" width="9.140625" style="1"/>
    <col min="11521" max="11521" width="70.140625" style="1" customWidth="1"/>
    <col min="11522" max="11776" width="9.140625" style="1"/>
    <col min="11777" max="11777" width="70.140625" style="1" customWidth="1"/>
    <col min="11778" max="12032" width="9.140625" style="1"/>
    <col min="12033" max="12033" width="70.140625" style="1" customWidth="1"/>
    <col min="12034" max="12288" width="9.140625" style="1"/>
    <col min="12289" max="12289" width="70.140625" style="1" customWidth="1"/>
    <col min="12290" max="12544" width="9.140625" style="1"/>
    <col min="12545" max="12545" width="70.140625" style="1" customWidth="1"/>
    <col min="12546" max="12800" width="9.140625" style="1"/>
    <col min="12801" max="12801" width="70.140625" style="1" customWidth="1"/>
    <col min="12802" max="13056" width="9.140625" style="1"/>
    <col min="13057" max="13057" width="70.140625" style="1" customWidth="1"/>
    <col min="13058" max="13312" width="9.140625" style="1"/>
    <col min="13313" max="13313" width="70.140625" style="1" customWidth="1"/>
    <col min="13314" max="13568" width="9.140625" style="1"/>
    <col min="13569" max="13569" width="70.140625" style="1" customWidth="1"/>
    <col min="13570" max="13824" width="9.140625" style="1"/>
    <col min="13825" max="13825" width="70.140625" style="1" customWidth="1"/>
    <col min="13826" max="14080" width="9.140625" style="1"/>
    <col min="14081" max="14081" width="70.140625" style="1" customWidth="1"/>
    <col min="14082" max="14336" width="9.140625" style="1"/>
    <col min="14337" max="14337" width="70.140625" style="1" customWidth="1"/>
    <col min="14338" max="14592" width="9.140625" style="1"/>
    <col min="14593" max="14593" width="70.140625" style="1" customWidth="1"/>
    <col min="14594" max="14848" width="9.140625" style="1"/>
    <col min="14849" max="14849" width="70.140625" style="1" customWidth="1"/>
    <col min="14850" max="15104" width="9.140625" style="1"/>
    <col min="15105" max="15105" width="70.140625" style="1" customWidth="1"/>
    <col min="15106" max="15360" width="9.140625" style="1"/>
    <col min="15361" max="15361" width="70.140625" style="1" customWidth="1"/>
    <col min="15362" max="15616" width="9.140625" style="1"/>
    <col min="15617" max="15617" width="70.140625" style="1" customWidth="1"/>
    <col min="15618" max="15872" width="9.140625" style="1"/>
    <col min="15873" max="15873" width="70.140625" style="1" customWidth="1"/>
    <col min="15874" max="16128" width="9.140625" style="1"/>
    <col min="16129" max="16129" width="70.140625" style="1" customWidth="1"/>
    <col min="16130" max="16384" width="9.140625" style="1"/>
  </cols>
  <sheetData>
    <row r="1" spans="1:10" ht="15" customHeight="1" x14ac:dyDescent="0.2"/>
    <row r="2" spans="1:10" ht="32.1" customHeight="1" x14ac:dyDescent="0.2"/>
    <row r="3" spans="1:10" s="18" customFormat="1" ht="21.95" customHeight="1" x14ac:dyDescent="0.25">
      <c r="A3" s="17" t="s">
        <v>15</v>
      </c>
    </row>
    <row r="4" spans="1:10" s="18" customFormat="1" ht="21.95" customHeight="1" x14ac:dyDescent="0.25">
      <c r="A4" s="17" t="s">
        <v>21</v>
      </c>
    </row>
    <row r="5" spans="1:10" ht="15" customHeight="1" x14ac:dyDescent="0.35">
      <c r="A5" s="13"/>
    </row>
    <row r="6" spans="1:10" ht="15" customHeight="1" x14ac:dyDescent="0.2">
      <c r="E6" s="15" t="s">
        <v>20</v>
      </c>
      <c r="F6" s="15"/>
      <c r="G6" s="15"/>
    </row>
    <row r="7" spans="1:10" ht="15" customHeight="1" x14ac:dyDescent="0.2">
      <c r="A7" s="6"/>
      <c r="B7" s="14" t="s">
        <v>18</v>
      </c>
      <c r="C7" s="14"/>
      <c r="D7" s="14"/>
      <c r="E7" s="16"/>
      <c r="F7" s="16"/>
      <c r="G7" s="16"/>
      <c r="H7" s="14" t="s">
        <v>19</v>
      </c>
      <c r="I7" s="14"/>
      <c r="J7" s="14"/>
    </row>
    <row r="8" spans="1:10" ht="15" customHeight="1" x14ac:dyDescent="0.2">
      <c r="A8" s="11"/>
      <c r="B8" s="12" t="s">
        <v>12</v>
      </c>
      <c r="C8" s="12" t="s">
        <v>13</v>
      </c>
      <c r="D8" s="12" t="s">
        <v>14</v>
      </c>
      <c r="E8" s="12" t="s">
        <v>12</v>
      </c>
      <c r="F8" s="12" t="s">
        <v>13</v>
      </c>
      <c r="G8" s="12" t="s">
        <v>14</v>
      </c>
      <c r="H8" s="12" t="s">
        <v>12</v>
      </c>
      <c r="I8" s="12" t="s">
        <v>13</v>
      </c>
      <c r="J8" s="12" t="s">
        <v>14</v>
      </c>
    </row>
    <row r="9" spans="1:10" ht="15" customHeight="1" x14ac:dyDescent="0.2">
      <c r="A9" s="6" t="s">
        <v>22</v>
      </c>
      <c r="B9" s="7">
        <v>76555</v>
      </c>
      <c r="C9" s="9">
        <v>0.56096923780288677</v>
      </c>
      <c r="D9" s="9">
        <v>0.43903076219711318</v>
      </c>
      <c r="E9" s="7">
        <v>97945</v>
      </c>
      <c r="F9" s="9">
        <v>0.4647743516438636</v>
      </c>
      <c r="G9" s="9">
        <v>0.5352256483561364</v>
      </c>
      <c r="H9" s="7">
        <v>16973465</v>
      </c>
      <c r="I9" s="9">
        <v>0.51993965873781778</v>
      </c>
      <c r="J9" s="9">
        <v>0.48006034126218228</v>
      </c>
    </row>
    <row r="10" spans="1:10" ht="15" customHeight="1" x14ac:dyDescent="0.2">
      <c r="A10" s="6" t="s">
        <v>23</v>
      </c>
      <c r="B10" s="9">
        <v>0.83417151067859707</v>
      </c>
      <c r="C10" s="9">
        <v>0.81790662475259057</v>
      </c>
      <c r="D10" s="10">
        <v>0.85482671426446522</v>
      </c>
      <c r="E10" s="9">
        <v>0.94466282097095311</v>
      </c>
      <c r="F10" s="9">
        <v>0.95023618587278924</v>
      </c>
      <c r="G10" s="10">
        <v>0.93981878874582736</v>
      </c>
      <c r="H10" s="9">
        <v>0.92462467876319854</v>
      </c>
      <c r="I10" s="9">
        <v>0.92300322656491229</v>
      </c>
      <c r="J10" s="9">
        <v>0.92638144100261588</v>
      </c>
    </row>
    <row r="11" spans="1:10" ht="15" customHeight="1" x14ac:dyDescent="0.2">
      <c r="A11" s="6" t="s">
        <v>24</v>
      </c>
      <c r="B11" s="9">
        <v>0.16582848932140293</v>
      </c>
      <c r="C11" s="9">
        <v>0.18209337524740943</v>
      </c>
      <c r="D11" s="10">
        <v>0.14517328573553478</v>
      </c>
      <c r="E11" s="9">
        <v>5.533717902904689E-2</v>
      </c>
      <c r="F11" s="9">
        <v>4.9763814127210759E-2</v>
      </c>
      <c r="G11" s="10">
        <v>6.018121125417264E-2</v>
      </c>
      <c r="H11" s="9">
        <v>7.5375321236801462E-2</v>
      </c>
      <c r="I11" s="9">
        <v>7.6996773435087706E-2</v>
      </c>
      <c r="J11" s="9">
        <v>7.361855899738412E-2</v>
      </c>
    </row>
    <row r="12" spans="1:10" ht="15" customHeight="1" x14ac:dyDescent="0.2"/>
    <row r="13" spans="1:10" ht="15" customHeight="1" x14ac:dyDescent="0.2">
      <c r="A13" s="5" t="s">
        <v>17</v>
      </c>
    </row>
    <row r="14" spans="1:10" ht="15" customHeight="1" x14ac:dyDescent="0.2">
      <c r="A14" s="5" t="s">
        <v>25</v>
      </c>
    </row>
    <row r="15" spans="1:10" ht="15" customHeight="1" x14ac:dyDescent="0.2"/>
    <row r="16" spans="1:10" ht="15" customHeight="1" x14ac:dyDescent="0.2">
      <c r="A16" s="8" t="s">
        <v>16</v>
      </c>
    </row>
    <row r="17" spans="7:7" ht="15" customHeight="1" x14ac:dyDescent="0.2">
      <c r="G17" s="6"/>
    </row>
    <row r="18" spans="7:7" ht="15" customHeight="1" x14ac:dyDescent="0.2"/>
    <row r="101" spans="1:1" x14ac:dyDescent="0.2">
      <c r="A101" s="1" t="s">
        <v>0</v>
      </c>
    </row>
  </sheetData>
  <mergeCells count="3">
    <mergeCell ref="H7:J7"/>
    <mergeCell ref="B7:D7"/>
    <mergeCell ref="E6:G7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workbookViewId="0">
      <selection activeCell="G8" sqref="G8:G10"/>
    </sheetView>
  </sheetViews>
  <sheetFormatPr defaultRowHeight="15" x14ac:dyDescent="0.25"/>
  <cols>
    <col min="1" max="1" width="75.5703125" customWidth="1"/>
  </cols>
  <sheetData>
    <row r="1" spans="1:7" ht="231" x14ac:dyDescent="0.25">
      <c r="B1" s="3" t="s">
        <v>3</v>
      </c>
      <c r="C1" s="3" t="s">
        <v>4</v>
      </c>
      <c r="D1" s="3" t="s">
        <v>5</v>
      </c>
      <c r="E1" s="3" t="s">
        <v>4</v>
      </c>
      <c r="F1" s="3" t="s">
        <v>6</v>
      </c>
      <c r="G1" s="3" t="s">
        <v>4</v>
      </c>
    </row>
    <row r="2" spans="1:7" x14ac:dyDescent="0.25">
      <c r="A2" t="s">
        <v>1</v>
      </c>
      <c r="B2">
        <v>76555</v>
      </c>
      <c r="D2">
        <v>97945</v>
      </c>
      <c r="F2">
        <v>16973465</v>
      </c>
    </row>
    <row r="3" spans="1:7" x14ac:dyDescent="0.25">
      <c r="A3" t="s">
        <v>2</v>
      </c>
      <c r="B3">
        <v>63860</v>
      </c>
      <c r="C3" s="2">
        <f>B3/(B3+B4)</f>
        <v>0.83417151067859707</v>
      </c>
      <c r="D3">
        <v>92525</v>
      </c>
      <c r="E3" s="2">
        <f>D3/(D3+D4)</f>
        <v>0.94466282097095311</v>
      </c>
      <c r="F3">
        <v>15694080</v>
      </c>
      <c r="G3" s="2">
        <f>F3/(F3+F4)</f>
        <v>0.92462467876319854</v>
      </c>
    </row>
    <row r="4" spans="1:7" x14ac:dyDescent="0.25">
      <c r="A4" t="s">
        <v>7</v>
      </c>
      <c r="B4">
        <v>12695</v>
      </c>
      <c r="C4" s="2">
        <f>1-C3</f>
        <v>0.16582848932140293</v>
      </c>
      <c r="D4">
        <v>5420</v>
      </c>
      <c r="E4" s="2">
        <f>1-E3</f>
        <v>5.533717902904689E-2</v>
      </c>
      <c r="F4">
        <v>1279380</v>
      </c>
      <c r="G4" s="2">
        <f>1-G3</f>
        <v>7.5375321236801462E-2</v>
      </c>
    </row>
    <row r="5" spans="1:7" x14ac:dyDescent="0.25">
      <c r="A5" t="s">
        <v>8</v>
      </c>
      <c r="B5">
        <v>42945</v>
      </c>
      <c r="C5" s="4">
        <f>B5/(B5+B8)</f>
        <v>0.56096923780288677</v>
      </c>
      <c r="D5">
        <v>45520</v>
      </c>
      <c r="E5" s="4">
        <f>D5/(D5+D8)</f>
        <v>0.4647743516438636</v>
      </c>
      <c r="F5">
        <v>8825175</v>
      </c>
      <c r="G5" s="4">
        <f>F5/(F5+F8)</f>
        <v>0.51993965873781778</v>
      </c>
    </row>
    <row r="6" spans="1:7" x14ac:dyDescent="0.25">
      <c r="A6" t="s">
        <v>9</v>
      </c>
      <c r="B6">
        <v>35125</v>
      </c>
      <c r="C6" s="2">
        <f>B6/(B6+B7)</f>
        <v>0.81790662475259057</v>
      </c>
      <c r="D6">
        <v>43250</v>
      </c>
      <c r="E6" s="2">
        <f>D6/(D6+D7)</f>
        <v>0.95023618587278924</v>
      </c>
      <c r="F6">
        <v>8145665</v>
      </c>
      <c r="G6" s="2">
        <f>F6/(F6+F7)</f>
        <v>0.92300322656491229</v>
      </c>
    </row>
    <row r="7" spans="1:7" x14ac:dyDescent="0.25">
      <c r="A7" t="s">
        <v>10</v>
      </c>
      <c r="B7">
        <v>7820</v>
      </c>
      <c r="C7" s="2">
        <f>1-C6</f>
        <v>0.18209337524740943</v>
      </c>
      <c r="D7">
        <v>2265</v>
      </c>
      <c r="E7" s="2">
        <f>1-E6</f>
        <v>4.9763814127210759E-2</v>
      </c>
      <c r="F7">
        <v>679510</v>
      </c>
      <c r="G7" s="2">
        <f>1-G6</f>
        <v>7.6996773435087706E-2</v>
      </c>
    </row>
    <row r="8" spans="1:7" x14ac:dyDescent="0.25">
      <c r="A8" t="s">
        <v>11</v>
      </c>
      <c r="B8">
        <v>33610</v>
      </c>
      <c r="C8" s="4">
        <f>B8/(B5+B8)</f>
        <v>0.43903076219711318</v>
      </c>
      <c r="D8">
        <v>52420</v>
      </c>
      <c r="E8" s="4">
        <f>D8/(D5+D8)</f>
        <v>0.5352256483561364</v>
      </c>
      <c r="F8">
        <v>8148285</v>
      </c>
      <c r="G8" s="4">
        <f>F8/(F5+F8)</f>
        <v>0.48006034126218228</v>
      </c>
    </row>
    <row r="9" spans="1:7" x14ac:dyDescent="0.25">
      <c r="A9" t="s">
        <v>9</v>
      </c>
      <c r="B9">
        <v>28735</v>
      </c>
      <c r="C9" s="2">
        <f>B9/(B9+B10)</f>
        <v>0.85482671426446522</v>
      </c>
      <c r="D9">
        <v>49270</v>
      </c>
      <c r="E9" s="2">
        <f>D9/(D9+D10)</f>
        <v>0.93981878874582736</v>
      </c>
      <c r="F9">
        <v>7548420</v>
      </c>
      <c r="G9" s="2">
        <f>F9/(F9+F10)</f>
        <v>0.92638144100261588</v>
      </c>
    </row>
    <row r="10" spans="1:7" x14ac:dyDescent="0.25">
      <c r="A10" t="s">
        <v>10</v>
      </c>
      <c r="B10">
        <v>4880</v>
      </c>
      <c r="C10" s="2">
        <f>1-C9</f>
        <v>0.14517328573553478</v>
      </c>
      <c r="D10">
        <v>3155</v>
      </c>
      <c r="E10" s="2">
        <f>1-E9</f>
        <v>6.018121125417264E-2</v>
      </c>
      <c r="F10">
        <v>599865</v>
      </c>
      <c r="G10" s="2">
        <f>1-G9</f>
        <v>7.361855899738412E-2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Source</vt:lpstr>
      <vt:lpstr>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2019-01-09T19:50:55Z</cp:lastPrinted>
  <dcterms:created xsi:type="dcterms:W3CDTF">2015-11-04T15:48:22Z</dcterms:created>
  <dcterms:modified xsi:type="dcterms:W3CDTF">2019-02-21T21:42:28Z</dcterms:modified>
</cp:coreProperties>
</file>