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utacppu.sharepoint.com/sites/RSHResearch/RSH  Almanac/2. Canada and the Provinces/Formatted for Upload/"/>
    </mc:Choice>
  </mc:AlternateContent>
  <xr:revisionPtr revIDLastSave="21" documentId="8_{3366981F-2B94-40B2-94C5-9B0FC4AD1C18}" xr6:coauthVersionLast="47" xr6:coauthVersionMax="47" xr10:uidLastSave="{48F2CA10-F3D0-4035-8ED8-CD9F3781FF63}"/>
  <bookViews>
    <workbookView xWindow="-28920" yWindow="-15" windowWidth="29040" windowHeight="15840" xr2:uid="{17302CCA-1C46-4311-9A2A-0F607BAC72DB}"/>
  </bookViews>
  <sheets>
    <sheet name="2.1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J38" i="1"/>
  <c r="I38" i="1"/>
  <c r="H38" i="1"/>
  <c r="G38" i="1"/>
  <c r="F38" i="1"/>
  <c r="E38" i="1"/>
  <c r="B38" i="1"/>
  <c r="N37" i="1"/>
  <c r="M37" i="1"/>
  <c r="L37" i="1"/>
  <c r="K37" i="1"/>
  <c r="J37" i="1"/>
  <c r="I37" i="1"/>
  <c r="H37" i="1"/>
  <c r="G37" i="1"/>
  <c r="F37" i="1"/>
  <c r="E37" i="1"/>
  <c r="C37" i="1"/>
  <c r="B37" i="1"/>
  <c r="N36" i="1"/>
  <c r="M36" i="1"/>
  <c r="K36" i="1"/>
  <c r="J36" i="1"/>
  <c r="I36" i="1"/>
  <c r="G36" i="1"/>
  <c r="C36" i="1"/>
  <c r="B36" i="1"/>
  <c r="N35" i="1"/>
  <c r="M35" i="1"/>
  <c r="K35" i="1"/>
  <c r="J35" i="1"/>
  <c r="I35" i="1"/>
  <c r="B35" i="1"/>
  <c r="N34" i="1"/>
  <c r="M34" i="1"/>
  <c r="I34" i="1"/>
  <c r="B34" i="1"/>
  <c r="N33" i="1"/>
  <c r="M33" i="1"/>
  <c r="J33" i="1"/>
  <c r="I33" i="1"/>
  <c r="C33" i="1"/>
  <c r="B33" i="1"/>
  <c r="N32" i="1"/>
  <c r="M32" i="1"/>
  <c r="K32" i="1"/>
  <c r="J32" i="1"/>
  <c r="I32" i="1"/>
  <c r="B32" i="1"/>
  <c r="N31" i="1"/>
  <c r="M31" i="1"/>
  <c r="J31" i="1"/>
  <c r="I31" i="1"/>
  <c r="B31" i="1"/>
  <c r="N30" i="1"/>
  <c r="M30" i="1"/>
  <c r="K30" i="1"/>
  <c r="J30" i="1"/>
  <c r="I30" i="1"/>
  <c r="G30" i="1"/>
  <c r="B30" i="1"/>
  <c r="C26" i="1"/>
  <c r="C25" i="1"/>
  <c r="C24" i="1"/>
  <c r="C23" i="1"/>
  <c r="C22" i="1"/>
  <c r="C21" i="1"/>
  <c r="C20" i="1"/>
  <c r="C19" i="1"/>
  <c r="C15" i="1"/>
  <c r="C14" i="1"/>
  <c r="C13" i="1"/>
  <c r="C35" i="1" s="1"/>
  <c r="C12" i="1"/>
  <c r="C34" i="1" s="1"/>
  <c r="C11" i="1"/>
  <c r="C10" i="1"/>
  <c r="C32" i="1" s="1"/>
  <c r="C9" i="1"/>
  <c r="C31" i="1" s="1"/>
  <c r="C8" i="1"/>
  <c r="C30" i="1" s="1"/>
</calcChain>
</file>

<file path=xl/sharedStrings.xml><?xml version="1.0" encoding="utf-8"?>
<sst xmlns="http://schemas.openxmlformats.org/spreadsheetml/2006/main" count="148" uniqueCount="33">
  <si>
    <t>Employment in Educational Services, Canada and the Provinces, 2020-2021</t>
  </si>
  <si>
    <t>Emploi dans les services d’enseignement, Canada et les provinces, 2020-2021</t>
  </si>
  <si>
    <t>Sector / Secteur</t>
  </si>
  <si>
    <t>Canada</t>
  </si>
  <si>
    <t>% of all employment in Canada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</si>
  <si>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</si>
  <si>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</si>
  <si>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</si>
  <si>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</si>
  <si>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</si>
  <si>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</si>
  <si>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</si>
  <si>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</si>
  <si>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</si>
  <si>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</si>
  <si>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Elementary and secondary schools / Écoles élémentaire et secondaires</t>
  </si>
  <si>
    <t>..</t>
  </si>
  <si>
    <t>Community colleges and CEGEPS / Collèges communautaires et Cégeps</t>
  </si>
  <si>
    <t>Universities / Universités</t>
  </si>
  <si>
    <t>Business schools and computer and management training / Écoles de commerce et informatique et formation de gestion</t>
  </si>
  <si>
    <t>Technical and trade schools / Écoles techniques et de métiers</t>
  </si>
  <si>
    <t>Other schools and instruction / Autres écoles et éducation</t>
  </si>
  <si>
    <t>Educational support services / Services de soutien en éducation</t>
  </si>
  <si>
    <t>Total educational services / Total des services éducatifs</t>
  </si>
  <si>
    <t>Total - all industries / Toutes les industries</t>
  </si>
  <si>
    <t>25,543C</t>
  </si>
  <si>
    <t>x</t>
  </si>
  <si>
    <t>2,650C</t>
  </si>
  <si>
    <t>% change 2020 to 2021</t>
  </si>
  <si>
    <t>Statistics Canada, Survey of Employment, Payrolls and Hours, Table 14-10-0202-01</t>
  </si>
  <si>
    <t>Statistique Canada, Enquête sur l'emploi, la rémunération et les heures de travail l, tableau 14-10-0202-01</t>
  </si>
  <si>
    <t>.. not available for a specific reference period</t>
  </si>
  <si>
    <t>Updated June 2022 / Actualisé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</si>
</sst>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3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Tahoma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rgb="FF000000"/>
      <name val="Calibri"/>
      <family val="2"/>
    </font>
    <font>
      <i/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3" fontId="9" fillId="0" borderId="0" xfId="0" applyNumberFormat="1" applyFont="1"/>
    <xf numFmtId="164" fontId="9" fillId="0" borderId="0" xfId="1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5" fillId="0" borderId="3" xfId="0" applyFont="1" applyBorder="1"/>
    <xf numFmtId="3" fontId="9" fillId="0" borderId="3" xfId="0" applyNumberFormat="1" applyFont="1" applyBorder="1"/>
    <xf numFmtId="164" fontId="9" fillId="0" borderId="3" xfId="1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11" fillId="0" borderId="4" xfId="2" applyFont="1" applyBorder="1" applyAlignment="1">
      <alignment vertical="center"/>
    </xf>
    <xf numFmtId="3" fontId="12" fillId="0" borderId="4" xfId="0" applyNumberFormat="1" applyFont="1" applyBorder="1"/>
    <xf numFmtId="3" fontId="12" fillId="0" borderId="4" xfId="0" applyNumberFormat="1" applyFont="1" applyBorder="1" applyAlignment="1">
      <alignment horizontal="center"/>
    </xf>
    <xf numFmtId="3" fontId="12" fillId="2" borderId="4" xfId="0" applyNumberFormat="1" applyFont="1" applyFill="1" applyBorder="1" applyAlignment="1">
      <alignment horizontal="center"/>
    </xf>
    <xf numFmtId="0" fontId="11" fillId="0" borderId="5" xfId="2" applyFont="1" applyBorder="1" applyAlignment="1">
      <alignment vertical="center"/>
    </xf>
    <xf numFmtId="3" fontId="12" fillId="0" borderId="5" xfId="0" applyNumberFormat="1" applyFont="1" applyBorder="1"/>
    <xf numFmtId="3" fontId="12" fillId="0" borderId="5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/>
    <xf numFmtId="3" fontId="9" fillId="0" borderId="2" xfId="0" applyNumberFormat="1" applyFont="1" applyBorder="1"/>
    <xf numFmtId="164" fontId="9" fillId="0" borderId="2" xfId="1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164" fontId="12" fillId="0" borderId="4" xfId="1" applyNumberFormat="1" applyFont="1" applyBorder="1" applyAlignment="1">
      <alignment horizontal="center"/>
    </xf>
    <xf numFmtId="0" fontId="11" fillId="0" borderId="0" xfId="2" applyFont="1" applyAlignment="1">
      <alignment vertical="center"/>
    </xf>
    <xf numFmtId="3" fontId="12" fillId="0" borderId="0" xfId="0" applyNumberFormat="1" applyFont="1"/>
    <xf numFmtId="3" fontId="12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center"/>
    </xf>
    <xf numFmtId="164" fontId="9" fillId="2" borderId="0" xfId="1" applyNumberFormat="1" applyFont="1" applyFill="1" applyBorder="1" applyAlignment="1">
      <alignment horizontal="center"/>
    </xf>
    <xf numFmtId="164" fontId="9" fillId="2" borderId="2" xfId="1" applyNumberFormat="1" applyFont="1" applyFill="1" applyBorder="1" applyAlignment="1">
      <alignment horizontal="center"/>
    </xf>
    <xf numFmtId="164" fontId="12" fillId="2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4" fillId="0" borderId="0" xfId="0" applyFont="1"/>
    <xf numFmtId="0" fontId="15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3">
    <cellStyle name="Normal" xfId="0" builtinId="0"/>
    <cellStyle name="Normal 3" xfId="2" xr:uid="{225FB97E-BEA3-4079-BA7D-426DDF0E581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0</xdr:row>
      <xdr:rowOff>123825</xdr:rowOff>
    </xdr:from>
    <xdr:to>
      <xdr:col>13</xdr:col>
      <xdr:colOff>304800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49C043-07B3-4949-967A-13C7A1573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23825"/>
          <a:ext cx="25717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0</xdr:col>
      <xdr:colOff>739521</xdr:colOff>
      <xdr:row>2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C4AB4F-88D1-470D-8031-CCD724C436C4}"/>
            </a:ext>
            <a:ext uri="{147F2762-F138-4A5C-976F-8EAC2B608ADB}">
              <a16:predDERef xmlns:a16="http://schemas.microsoft.com/office/drawing/2014/main" pred="{9C49C043-07B3-4949-967A-13C7A1573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701421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B004-1F70-4629-AA93-E12A93BCDEAF}">
  <dimension ref="A1:Q70"/>
  <sheetViews>
    <sheetView tabSelected="1" workbookViewId="0">
      <selection activeCell="A11" sqref="A11"/>
    </sheetView>
  </sheetViews>
  <sheetFormatPr defaultRowHeight="15"/>
  <cols>
    <col min="1" max="1" width="56" customWidth="1"/>
    <col min="2" max="3" width="12.28515625" style="43" customWidth="1"/>
    <col min="4" max="4" width="1.5703125" style="44" customWidth="1"/>
    <col min="5" max="5" width="14.140625" style="43" customWidth="1"/>
    <col min="6" max="11" width="12.28515625" style="43" customWidth="1"/>
    <col min="12" max="12" width="13.140625" style="43" customWidth="1"/>
    <col min="13" max="14" width="12.28515625" style="43" customWidth="1"/>
  </cols>
  <sheetData>
    <row r="1" spans="1:17">
      <c r="B1" s="1"/>
      <c r="C1" s="1"/>
      <c r="D1" s="1"/>
      <c r="E1" s="1"/>
      <c r="F1" s="1"/>
      <c r="G1" s="1"/>
      <c r="H1" s="1"/>
      <c r="I1"/>
      <c r="J1" s="1"/>
      <c r="K1" s="1"/>
      <c r="L1" s="1"/>
      <c r="M1" s="1"/>
      <c r="N1" s="1"/>
      <c r="O1" s="2"/>
      <c r="P1" s="2"/>
      <c r="Q1" s="2"/>
    </row>
    <row r="2" spans="1:17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</row>
    <row r="3" spans="1:17" ht="7.5" customHeigh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</row>
    <row r="4" spans="1:17" ht="23.25">
      <c r="A4" s="3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</row>
    <row r="5" spans="1:17" ht="23.25">
      <c r="A5" s="3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2"/>
      <c r="Q5" s="2"/>
    </row>
    <row r="6" spans="1:17" s="8" customFormat="1" ht="45">
      <c r="A6" s="4" t="s">
        <v>2</v>
      </c>
      <c r="B6" s="5" t="s">
        <v>3</v>
      </c>
      <c r="C6" s="5" t="s">
        <v>4</v>
      </c>
      <c r="D6" s="6"/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7"/>
      <c r="P6" s="7"/>
      <c r="Q6" s="7"/>
    </row>
    <row r="7" spans="1:17" ht="15" customHeight="1">
      <c r="B7" s="49">
        <v>2021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2"/>
      <c r="P7" s="2"/>
      <c r="Q7" s="2"/>
    </row>
    <row r="8" spans="1:17">
      <c r="A8" s="9" t="s">
        <v>15</v>
      </c>
      <c r="B8" s="10">
        <v>790169</v>
      </c>
      <c r="C8" s="11">
        <f t="shared" ref="C8:C14" si="0">B8/$B$16</f>
        <v>4.798592114842308E-2</v>
      </c>
      <c r="D8" s="12"/>
      <c r="E8" s="13" t="s">
        <v>16</v>
      </c>
      <c r="F8" s="13" t="s">
        <v>16</v>
      </c>
      <c r="G8" s="14">
        <v>23372</v>
      </c>
      <c r="H8" s="13" t="s">
        <v>16</v>
      </c>
      <c r="I8" s="14">
        <v>215059</v>
      </c>
      <c r="J8" s="14">
        <v>285859</v>
      </c>
      <c r="K8" s="14">
        <v>36324</v>
      </c>
      <c r="L8" s="14">
        <v>27702</v>
      </c>
      <c r="M8" s="14">
        <v>86428</v>
      </c>
      <c r="N8" s="14">
        <v>88828</v>
      </c>
      <c r="O8" s="2"/>
      <c r="P8" s="2"/>
      <c r="Q8" s="2"/>
    </row>
    <row r="9" spans="1:17">
      <c r="A9" s="9" t="s">
        <v>17</v>
      </c>
      <c r="B9" s="10">
        <v>121168</v>
      </c>
      <c r="C9" s="11">
        <f t="shared" si="0"/>
        <v>7.3583728211460185E-3</v>
      </c>
      <c r="D9" s="12"/>
      <c r="E9" s="13" t="s">
        <v>16</v>
      </c>
      <c r="F9" s="13" t="s">
        <v>16</v>
      </c>
      <c r="G9" s="13" t="s">
        <v>16</v>
      </c>
      <c r="H9" s="13" t="s">
        <v>16</v>
      </c>
      <c r="I9" s="14">
        <v>34727</v>
      </c>
      <c r="J9" s="14">
        <v>46224</v>
      </c>
      <c r="K9" s="13" t="s">
        <v>16</v>
      </c>
      <c r="L9" s="13" t="s">
        <v>16</v>
      </c>
      <c r="M9" s="14">
        <v>9263</v>
      </c>
      <c r="N9" s="14">
        <v>17141</v>
      </c>
      <c r="O9" s="2"/>
      <c r="P9" s="2"/>
      <c r="Q9" s="2"/>
    </row>
    <row r="10" spans="1:17">
      <c r="A10" s="9" t="s">
        <v>18</v>
      </c>
      <c r="B10" s="10">
        <v>318360</v>
      </c>
      <c r="C10" s="11">
        <f t="shared" si="0"/>
        <v>1.9333582887726516E-2</v>
      </c>
      <c r="D10" s="12"/>
      <c r="E10" s="13" t="s">
        <v>16</v>
      </c>
      <c r="F10" s="13" t="s">
        <v>16</v>
      </c>
      <c r="G10" s="14">
        <v>14641</v>
      </c>
      <c r="H10" s="14">
        <v>6195</v>
      </c>
      <c r="I10" s="14">
        <v>62246</v>
      </c>
      <c r="J10" s="14">
        <v>126252</v>
      </c>
      <c r="K10" s="14">
        <v>9173</v>
      </c>
      <c r="L10" s="13" t="s">
        <v>16</v>
      </c>
      <c r="M10" s="14">
        <v>33158</v>
      </c>
      <c r="N10" s="14">
        <v>45744</v>
      </c>
      <c r="O10" s="2"/>
      <c r="P10" s="2"/>
      <c r="Q10" s="2"/>
    </row>
    <row r="11" spans="1:17">
      <c r="A11" s="9" t="s">
        <v>19</v>
      </c>
      <c r="B11" s="10">
        <v>6986</v>
      </c>
      <c r="C11" s="11">
        <f t="shared" si="0"/>
        <v>4.2425056556620627E-4</v>
      </c>
      <c r="D11" s="12"/>
      <c r="E11" s="13" t="s">
        <v>16</v>
      </c>
      <c r="F11" s="13" t="s">
        <v>16</v>
      </c>
      <c r="G11" s="13" t="s">
        <v>16</v>
      </c>
      <c r="H11" s="13" t="s">
        <v>16</v>
      </c>
      <c r="I11" s="14">
        <v>1238</v>
      </c>
      <c r="J11" s="14">
        <v>3355</v>
      </c>
      <c r="K11" s="13" t="s">
        <v>16</v>
      </c>
      <c r="L11" s="13" t="s">
        <v>16</v>
      </c>
      <c r="M11" s="13">
        <v>711</v>
      </c>
      <c r="N11" s="14">
        <v>1056</v>
      </c>
      <c r="O11" s="2"/>
      <c r="P11" s="2"/>
      <c r="Q11" s="2"/>
    </row>
    <row r="12" spans="1:17">
      <c r="A12" s="9" t="s">
        <v>20</v>
      </c>
      <c r="B12" s="10">
        <v>13855</v>
      </c>
      <c r="C12" s="11">
        <f t="shared" si="0"/>
        <v>8.4139587545373434E-4</v>
      </c>
      <c r="D12" s="12"/>
      <c r="E12" s="13" t="s">
        <v>16</v>
      </c>
      <c r="F12" s="13" t="s">
        <v>16</v>
      </c>
      <c r="G12" s="13" t="s">
        <v>16</v>
      </c>
      <c r="H12" s="13" t="s">
        <v>16</v>
      </c>
      <c r="I12" s="14">
        <v>2063</v>
      </c>
      <c r="J12" s="14">
        <v>2993</v>
      </c>
      <c r="K12" s="13" t="s">
        <v>16</v>
      </c>
      <c r="L12" s="13" t="s">
        <v>16</v>
      </c>
      <c r="M12" s="14">
        <v>4052</v>
      </c>
      <c r="N12" s="14">
        <v>2790</v>
      </c>
      <c r="O12" s="2"/>
      <c r="P12" s="2"/>
      <c r="Q12" s="2"/>
    </row>
    <row r="13" spans="1:17">
      <c r="A13" s="9" t="s">
        <v>21</v>
      </c>
      <c r="B13" s="10">
        <v>65687</v>
      </c>
      <c r="C13" s="11">
        <f t="shared" si="0"/>
        <v>3.9890848697892063E-3</v>
      </c>
      <c r="D13" s="12"/>
      <c r="E13" s="13" t="s">
        <v>16</v>
      </c>
      <c r="F13" s="13" t="s">
        <v>16</v>
      </c>
      <c r="G13" s="14">
        <v>1437</v>
      </c>
      <c r="H13" s="13" t="s">
        <v>16</v>
      </c>
      <c r="I13" s="14">
        <v>11792</v>
      </c>
      <c r="J13" s="14">
        <v>26635</v>
      </c>
      <c r="K13" s="14">
        <v>1624</v>
      </c>
      <c r="L13" s="13" t="s">
        <v>16</v>
      </c>
      <c r="M13" s="14">
        <v>7046</v>
      </c>
      <c r="N13" s="14">
        <v>13456</v>
      </c>
      <c r="O13" s="2"/>
      <c r="P13" s="2"/>
      <c r="Q13" s="2"/>
    </row>
    <row r="14" spans="1:17">
      <c r="A14" s="9" t="s">
        <v>22</v>
      </c>
      <c r="B14" s="10">
        <v>14297</v>
      </c>
      <c r="C14" s="11">
        <f t="shared" si="0"/>
        <v>8.6823795246207438E-4</v>
      </c>
      <c r="D14" s="12"/>
      <c r="E14" s="13" t="s">
        <v>16</v>
      </c>
      <c r="F14" s="13" t="s">
        <v>16</v>
      </c>
      <c r="G14" s="13">
        <v>293</v>
      </c>
      <c r="H14" s="13">
        <v>175</v>
      </c>
      <c r="I14" s="13">
        <v>985</v>
      </c>
      <c r="J14" s="14">
        <v>7637</v>
      </c>
      <c r="K14" s="14">
        <v>1016</v>
      </c>
      <c r="L14" s="13" t="s">
        <v>16</v>
      </c>
      <c r="M14" s="14">
        <v>1040</v>
      </c>
      <c r="N14" s="14">
        <v>2405</v>
      </c>
      <c r="O14" s="2"/>
      <c r="P14" s="2"/>
      <c r="Q14" s="2"/>
    </row>
    <row r="15" spans="1:17" ht="15.75" thickBot="1">
      <c r="A15" s="15" t="s">
        <v>23</v>
      </c>
      <c r="B15" s="16">
        <v>1330523</v>
      </c>
      <c r="C15" s="17">
        <f>B15/$B$16</f>
        <v>8.0800906849247844E-2</v>
      </c>
      <c r="D15" s="18"/>
      <c r="E15" s="19">
        <v>19177</v>
      </c>
      <c r="F15" s="19">
        <v>5749</v>
      </c>
      <c r="G15" s="19">
        <v>42906</v>
      </c>
      <c r="H15" s="19">
        <v>20910</v>
      </c>
      <c r="I15" s="19">
        <v>328110</v>
      </c>
      <c r="J15" s="19">
        <v>498955</v>
      </c>
      <c r="K15" s="19">
        <v>50891</v>
      </c>
      <c r="L15" s="19">
        <v>46477</v>
      </c>
      <c r="M15" s="19">
        <v>141698</v>
      </c>
      <c r="N15" s="19">
        <v>171420</v>
      </c>
      <c r="O15" s="2"/>
      <c r="P15" s="2"/>
      <c r="Q15" s="2"/>
    </row>
    <row r="16" spans="1:17" ht="15.75" thickBot="1">
      <c r="A16" s="20" t="s">
        <v>24</v>
      </c>
      <c r="B16" s="21">
        <v>16466684</v>
      </c>
      <c r="C16" s="22"/>
      <c r="D16" s="23"/>
      <c r="E16" s="22">
        <v>210264</v>
      </c>
      <c r="F16" s="22">
        <v>69779</v>
      </c>
      <c r="G16" s="22">
        <v>418098</v>
      </c>
      <c r="H16" s="22">
        <v>330183</v>
      </c>
      <c r="I16" s="22">
        <v>3754513</v>
      </c>
      <c r="J16" s="22">
        <v>6337803</v>
      </c>
      <c r="K16" s="22">
        <v>598081</v>
      </c>
      <c r="L16" s="22">
        <v>473545</v>
      </c>
      <c r="M16" s="22">
        <v>1905205</v>
      </c>
      <c r="N16" s="22">
        <v>2300614</v>
      </c>
    </row>
    <row r="17" spans="1:17">
      <c r="A17" s="24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7" ht="15" customHeight="1">
      <c r="A18" s="27"/>
      <c r="B18" s="51">
        <v>2020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2"/>
      <c r="P18" s="2"/>
      <c r="Q18" s="2"/>
    </row>
    <row r="19" spans="1:17">
      <c r="A19" s="9" t="s">
        <v>15</v>
      </c>
      <c r="B19" s="14">
        <v>758494</v>
      </c>
      <c r="C19" s="11">
        <f t="shared" ref="C19:C25" si="1">B19/$B$27</f>
        <v>4.8711786232623774E-2</v>
      </c>
      <c r="D19" s="12"/>
      <c r="E19" s="13" t="s">
        <v>16</v>
      </c>
      <c r="F19" s="13" t="s">
        <v>16</v>
      </c>
      <c r="G19" s="14">
        <v>21628</v>
      </c>
      <c r="H19" s="13" t="s">
        <v>16</v>
      </c>
      <c r="I19" s="14">
        <v>203233</v>
      </c>
      <c r="J19" s="14">
        <v>280197</v>
      </c>
      <c r="K19" s="14">
        <v>33260</v>
      </c>
      <c r="L19" s="13" t="s">
        <v>25</v>
      </c>
      <c r="M19" s="14">
        <v>82682</v>
      </c>
      <c r="N19" s="14">
        <v>86362</v>
      </c>
      <c r="O19" s="2"/>
      <c r="P19" s="2"/>
      <c r="Q19" s="2"/>
    </row>
    <row r="20" spans="1:17">
      <c r="A20" s="9" t="s">
        <v>17</v>
      </c>
      <c r="B20" s="14">
        <v>118857</v>
      </c>
      <c r="C20" s="11">
        <f t="shared" si="1"/>
        <v>7.6332004949952979E-3</v>
      </c>
      <c r="D20" s="12"/>
      <c r="E20" s="13" t="s">
        <v>16</v>
      </c>
      <c r="F20" s="13" t="s">
        <v>16</v>
      </c>
      <c r="G20" s="13" t="s">
        <v>16</v>
      </c>
      <c r="H20" s="13" t="s">
        <v>26</v>
      </c>
      <c r="I20" s="14">
        <v>33646</v>
      </c>
      <c r="J20" s="14">
        <v>45441</v>
      </c>
      <c r="K20" s="13" t="s">
        <v>16</v>
      </c>
      <c r="L20" s="13" t="s">
        <v>16</v>
      </c>
      <c r="M20" s="14">
        <v>9111</v>
      </c>
      <c r="N20" s="14">
        <v>16841</v>
      </c>
      <c r="O20" s="2"/>
      <c r="P20" s="2"/>
      <c r="Q20" s="2"/>
    </row>
    <row r="21" spans="1:17">
      <c r="A21" s="9" t="s">
        <v>18</v>
      </c>
      <c r="B21" s="14">
        <v>314385</v>
      </c>
      <c r="C21" s="11">
        <f t="shared" si="1"/>
        <v>2.0190344175093574E-2</v>
      </c>
      <c r="D21" s="12"/>
      <c r="E21" s="13" t="s">
        <v>16</v>
      </c>
      <c r="F21" s="13" t="s">
        <v>16</v>
      </c>
      <c r="G21" s="14">
        <v>14161</v>
      </c>
      <c r="H21" s="14">
        <v>6066</v>
      </c>
      <c r="I21" s="14">
        <v>62587</v>
      </c>
      <c r="J21" s="14">
        <v>119323</v>
      </c>
      <c r="K21" s="14">
        <v>8639</v>
      </c>
      <c r="L21" s="13" t="s">
        <v>16</v>
      </c>
      <c r="M21" s="14">
        <v>32424</v>
      </c>
      <c r="N21" s="14">
        <v>50550</v>
      </c>
      <c r="O21" s="2"/>
      <c r="P21" s="2"/>
      <c r="Q21" s="2"/>
    </row>
    <row r="22" spans="1:17">
      <c r="A22" s="9" t="s">
        <v>19</v>
      </c>
      <c r="B22" s="14">
        <v>5838</v>
      </c>
      <c r="C22" s="11">
        <f t="shared" si="1"/>
        <v>3.7492637783035536E-4</v>
      </c>
      <c r="D22" s="12"/>
      <c r="E22" s="13" t="s">
        <v>16</v>
      </c>
      <c r="F22" s="13" t="s">
        <v>16</v>
      </c>
      <c r="G22" s="13" t="s">
        <v>16</v>
      </c>
      <c r="H22" s="13" t="s">
        <v>16</v>
      </c>
      <c r="I22" s="14">
        <v>1019</v>
      </c>
      <c r="J22" s="14">
        <v>2501</v>
      </c>
      <c r="K22" s="13" t="s">
        <v>16</v>
      </c>
      <c r="L22" s="13" t="s">
        <v>16</v>
      </c>
      <c r="M22" s="13">
        <v>737</v>
      </c>
      <c r="N22" s="13">
        <v>996</v>
      </c>
      <c r="O22" s="2"/>
      <c r="P22" s="2"/>
      <c r="Q22" s="2"/>
    </row>
    <row r="23" spans="1:17">
      <c r="A23" s="9" t="s">
        <v>20</v>
      </c>
      <c r="B23" s="14">
        <v>11704</v>
      </c>
      <c r="C23" s="11">
        <f t="shared" si="1"/>
        <v>7.5165096370785871E-4</v>
      </c>
      <c r="D23" s="12"/>
      <c r="E23" s="13" t="s">
        <v>16</v>
      </c>
      <c r="F23" s="13" t="s">
        <v>16</v>
      </c>
      <c r="G23" s="13" t="s">
        <v>16</v>
      </c>
      <c r="H23" s="13" t="s">
        <v>16</v>
      </c>
      <c r="I23" s="14">
        <v>1602</v>
      </c>
      <c r="J23" s="13" t="s">
        <v>27</v>
      </c>
      <c r="K23" s="13" t="s">
        <v>16</v>
      </c>
      <c r="L23" s="13" t="s">
        <v>16</v>
      </c>
      <c r="M23" s="14">
        <v>3684</v>
      </c>
      <c r="N23" s="14">
        <v>2299</v>
      </c>
      <c r="O23" s="2"/>
      <c r="P23" s="2"/>
      <c r="Q23" s="2"/>
    </row>
    <row r="24" spans="1:17">
      <c r="A24" s="9" t="s">
        <v>21</v>
      </c>
      <c r="B24" s="14">
        <v>59978</v>
      </c>
      <c r="C24" s="11">
        <f t="shared" si="1"/>
        <v>3.851890080422928E-3</v>
      </c>
      <c r="D24" s="12"/>
      <c r="E24" s="13" t="s">
        <v>16</v>
      </c>
      <c r="F24" s="13" t="s">
        <v>16</v>
      </c>
      <c r="G24" s="14">
        <v>1263</v>
      </c>
      <c r="H24" s="13" t="s">
        <v>16</v>
      </c>
      <c r="I24" s="14">
        <v>10272</v>
      </c>
      <c r="J24" s="14">
        <v>25386</v>
      </c>
      <c r="K24" s="14">
        <v>1527</v>
      </c>
      <c r="L24" s="13" t="s">
        <v>16</v>
      </c>
      <c r="M24" s="14">
        <v>6565</v>
      </c>
      <c r="N24" s="14">
        <v>11677</v>
      </c>
      <c r="O24" s="2"/>
      <c r="P24" s="2"/>
      <c r="Q24" s="2"/>
    </row>
    <row r="25" spans="1:17">
      <c r="A25" s="9" t="s">
        <v>22</v>
      </c>
      <c r="B25" s="14">
        <v>12537</v>
      </c>
      <c r="C25" s="11">
        <f t="shared" si="1"/>
        <v>8.051476531105114E-4</v>
      </c>
      <c r="D25" s="12"/>
      <c r="E25" s="13" t="s">
        <v>16</v>
      </c>
      <c r="F25" s="13" t="s">
        <v>16</v>
      </c>
      <c r="G25" s="13">
        <v>263</v>
      </c>
      <c r="H25" s="13">
        <v>140</v>
      </c>
      <c r="I25" s="13">
        <v>912</v>
      </c>
      <c r="J25" s="14">
        <v>6594</v>
      </c>
      <c r="K25" s="13">
        <v>945</v>
      </c>
      <c r="L25" s="13" t="s">
        <v>16</v>
      </c>
      <c r="M25" s="13">
        <v>961</v>
      </c>
      <c r="N25" s="14">
        <v>2108</v>
      </c>
      <c r="O25" s="2"/>
      <c r="P25" s="2"/>
      <c r="Q25" s="2"/>
    </row>
    <row r="26" spans="1:17" ht="15.75" thickBot="1">
      <c r="A26" s="28" t="s">
        <v>23</v>
      </c>
      <c r="B26" s="29">
        <v>1281792</v>
      </c>
      <c r="C26" s="30">
        <f>B26/$B$27</f>
        <v>8.2318881756068329E-2</v>
      </c>
      <c r="D26" s="31"/>
      <c r="E26" s="32">
        <v>18795</v>
      </c>
      <c r="F26" s="32">
        <v>5357</v>
      </c>
      <c r="G26" s="32">
        <v>40331</v>
      </c>
      <c r="H26" s="32">
        <v>20663</v>
      </c>
      <c r="I26" s="32">
        <v>313272</v>
      </c>
      <c r="J26" s="32">
        <v>482092</v>
      </c>
      <c r="K26" s="32">
        <v>47052</v>
      </c>
      <c r="L26" s="32">
        <v>43270</v>
      </c>
      <c r="M26" s="32">
        <v>136165</v>
      </c>
      <c r="N26" s="32">
        <v>170833</v>
      </c>
      <c r="O26" s="2"/>
      <c r="P26" s="2"/>
      <c r="Q26" s="2"/>
    </row>
    <row r="27" spans="1:17" ht="15.75" thickBot="1">
      <c r="A27" s="20" t="s">
        <v>24</v>
      </c>
      <c r="B27" s="21">
        <v>15571057</v>
      </c>
      <c r="C27" s="33"/>
      <c r="D27" s="23"/>
      <c r="E27" s="22">
        <v>199273</v>
      </c>
      <c r="F27" s="22">
        <v>64818</v>
      </c>
      <c r="G27" s="22">
        <v>395298</v>
      </c>
      <c r="H27" s="22">
        <v>309351</v>
      </c>
      <c r="I27" s="22">
        <v>3516903</v>
      </c>
      <c r="J27" s="22">
        <v>6030259</v>
      </c>
      <c r="K27" s="22">
        <v>568922</v>
      </c>
      <c r="L27" s="22">
        <v>448771</v>
      </c>
      <c r="M27" s="22">
        <v>1819911</v>
      </c>
      <c r="N27" s="22">
        <v>2153809</v>
      </c>
    </row>
    <row r="28" spans="1:17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7" ht="17.25" customHeight="1">
      <c r="A29" s="37"/>
      <c r="B29" s="49" t="s">
        <v>28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"/>
      <c r="P29" s="2"/>
      <c r="Q29" s="2"/>
    </row>
    <row r="30" spans="1:17">
      <c r="A30" s="9" t="s">
        <v>15</v>
      </c>
      <c r="B30" s="11">
        <f t="shared" ref="B30:B38" si="2">B8/B19-1</f>
        <v>4.1760383074882501E-2</v>
      </c>
      <c r="C30" s="11">
        <f>C8-C19</f>
        <v>-7.2586508420069418E-4</v>
      </c>
      <c r="D30" s="38"/>
      <c r="E30" s="13" t="s">
        <v>16</v>
      </c>
      <c r="F30" s="13" t="s">
        <v>16</v>
      </c>
      <c r="G30" s="11">
        <f>G8/G19-1</f>
        <v>8.0636212317366285E-2</v>
      </c>
      <c r="H30" s="13" t="s">
        <v>16</v>
      </c>
      <c r="I30" s="11">
        <f>I8/I19-1</f>
        <v>5.8189368852499257E-2</v>
      </c>
      <c r="J30" s="11">
        <f>J8/J19-1</f>
        <v>2.0207211354868138E-2</v>
      </c>
      <c r="K30" s="11">
        <f>K8/K19-1</f>
        <v>9.2122669873722085E-2</v>
      </c>
      <c r="L30" s="13" t="s">
        <v>16</v>
      </c>
      <c r="M30" s="11">
        <f t="shared" ref="M30:N38" si="3">M8/M19-1</f>
        <v>4.530611257589312E-2</v>
      </c>
      <c r="N30" s="11">
        <f t="shared" si="3"/>
        <v>2.8554225237951814E-2</v>
      </c>
      <c r="O30" s="2"/>
      <c r="P30" s="2"/>
      <c r="Q30" s="2"/>
    </row>
    <row r="31" spans="1:17">
      <c r="A31" s="9" t="s">
        <v>17</v>
      </c>
      <c r="B31" s="11">
        <f t="shared" si="2"/>
        <v>1.9443532985015555E-2</v>
      </c>
      <c r="C31" s="11">
        <f t="shared" ref="C31:C37" si="4">C9-C20</f>
        <v>-2.7482767384927938E-4</v>
      </c>
      <c r="D31" s="38"/>
      <c r="E31" s="13" t="s">
        <v>16</v>
      </c>
      <c r="F31" s="13" t="s">
        <v>16</v>
      </c>
      <c r="G31" s="13" t="s">
        <v>16</v>
      </c>
      <c r="H31" s="13" t="s">
        <v>16</v>
      </c>
      <c r="I31" s="11">
        <f t="shared" ref="I31:J33" si="5">I9/I20-1</f>
        <v>3.2128633418534225E-2</v>
      </c>
      <c r="J31" s="11">
        <f t="shared" si="5"/>
        <v>1.7231134878193721E-2</v>
      </c>
      <c r="K31" s="13" t="s">
        <v>16</v>
      </c>
      <c r="L31" s="13" t="s">
        <v>16</v>
      </c>
      <c r="M31" s="11">
        <f t="shared" si="3"/>
        <v>1.6683130282076686E-2</v>
      </c>
      <c r="N31" s="11">
        <f t="shared" si="3"/>
        <v>1.7813669022029632E-2</v>
      </c>
      <c r="O31" s="2"/>
      <c r="P31" s="2"/>
      <c r="Q31" s="2"/>
    </row>
    <row r="32" spans="1:17">
      <c r="A32" s="9" t="s">
        <v>18</v>
      </c>
      <c r="B32" s="11">
        <f t="shared" si="2"/>
        <v>1.2643733002528856E-2</v>
      </c>
      <c r="C32" s="11">
        <f t="shared" si="4"/>
        <v>-8.5676128736705826E-4</v>
      </c>
      <c r="D32" s="38"/>
      <c r="E32" s="13" t="s">
        <v>16</v>
      </c>
      <c r="F32" s="13" t="s">
        <v>16</v>
      </c>
      <c r="G32" s="13" t="s">
        <v>16</v>
      </c>
      <c r="H32" s="13" t="s">
        <v>16</v>
      </c>
      <c r="I32" s="11">
        <f t="shared" si="5"/>
        <v>-5.4484158051991693E-3</v>
      </c>
      <c r="J32" s="11">
        <f t="shared" si="5"/>
        <v>5.8069274155024608E-2</v>
      </c>
      <c r="K32" s="11">
        <f>K10/K21-1</f>
        <v>6.1812709804375476E-2</v>
      </c>
      <c r="L32" s="13" t="s">
        <v>16</v>
      </c>
      <c r="M32" s="11">
        <f t="shared" si="3"/>
        <v>2.2637552430298635E-2</v>
      </c>
      <c r="N32" s="11">
        <f t="shared" si="3"/>
        <v>-9.5074183976261106E-2</v>
      </c>
      <c r="O32" s="2"/>
      <c r="P32" s="2"/>
      <c r="Q32" s="2"/>
    </row>
    <row r="33" spans="1:17">
      <c r="A33" s="9" t="s">
        <v>19</v>
      </c>
      <c r="B33" s="11">
        <f t="shared" si="2"/>
        <v>0.19664268585131905</v>
      </c>
      <c r="C33" s="11">
        <f t="shared" si="4"/>
        <v>4.9324187735850903E-5</v>
      </c>
      <c r="D33" s="38"/>
      <c r="E33" s="13" t="s">
        <v>16</v>
      </c>
      <c r="F33" s="13" t="s">
        <v>16</v>
      </c>
      <c r="G33" s="13" t="s">
        <v>16</v>
      </c>
      <c r="H33" s="13" t="s">
        <v>16</v>
      </c>
      <c r="I33" s="11">
        <f t="shared" si="5"/>
        <v>0.21491658488714416</v>
      </c>
      <c r="J33" s="11">
        <f t="shared" si="5"/>
        <v>0.34146341463414642</v>
      </c>
      <c r="K33" s="13" t="s">
        <v>16</v>
      </c>
      <c r="L33" s="13" t="s">
        <v>16</v>
      </c>
      <c r="M33" s="11">
        <f t="shared" si="3"/>
        <v>-3.5278154681139706E-2</v>
      </c>
      <c r="N33" s="11">
        <f t="shared" si="3"/>
        <v>6.024096385542177E-2</v>
      </c>
      <c r="O33" s="2"/>
      <c r="P33" s="2"/>
      <c r="Q33" s="2"/>
    </row>
    <row r="34" spans="1:17">
      <c r="A34" s="9" t="s">
        <v>20</v>
      </c>
      <c r="B34" s="11">
        <f t="shared" si="2"/>
        <v>0.1837833219412166</v>
      </c>
      <c r="C34" s="11">
        <f t="shared" si="4"/>
        <v>8.974491174587563E-5</v>
      </c>
      <c r="D34" s="38"/>
      <c r="E34" s="13" t="s">
        <v>16</v>
      </c>
      <c r="F34" s="13" t="s">
        <v>16</v>
      </c>
      <c r="G34" s="13" t="s">
        <v>16</v>
      </c>
      <c r="H34" s="13" t="s">
        <v>16</v>
      </c>
      <c r="I34" s="11">
        <f>I12/I23-1</f>
        <v>0.28776529338327084</v>
      </c>
      <c r="J34" s="13" t="s">
        <v>16</v>
      </c>
      <c r="K34" s="13" t="s">
        <v>16</v>
      </c>
      <c r="L34" s="13" t="s">
        <v>16</v>
      </c>
      <c r="M34" s="11">
        <f t="shared" si="3"/>
        <v>9.9891422366992444E-2</v>
      </c>
      <c r="N34" s="11">
        <f t="shared" si="3"/>
        <v>0.21357111787733807</v>
      </c>
      <c r="O34" s="2"/>
      <c r="P34" s="2"/>
      <c r="Q34" s="2"/>
    </row>
    <row r="35" spans="1:17">
      <c r="A35" s="9" t="s">
        <v>21</v>
      </c>
      <c r="B35" s="11">
        <f t="shared" si="2"/>
        <v>9.5184901130414445E-2</v>
      </c>
      <c r="C35" s="11">
        <f t="shared" si="4"/>
        <v>1.3719478936627828E-4</v>
      </c>
      <c r="D35" s="38"/>
      <c r="E35" s="13" t="s">
        <v>16</v>
      </c>
      <c r="F35" s="13" t="s">
        <v>16</v>
      </c>
      <c r="G35" s="13" t="s">
        <v>16</v>
      </c>
      <c r="H35" s="13" t="s">
        <v>16</v>
      </c>
      <c r="I35" s="11">
        <f>I13/I24-1</f>
        <v>0.14797507788162001</v>
      </c>
      <c r="J35" s="11">
        <f t="shared" ref="J35:K38" si="6">J13/J24-1</f>
        <v>4.920034664775863E-2</v>
      </c>
      <c r="K35" s="11">
        <f t="shared" si="6"/>
        <v>6.352324819908306E-2</v>
      </c>
      <c r="L35" s="13" t="s">
        <v>16</v>
      </c>
      <c r="M35" s="11">
        <f t="shared" si="3"/>
        <v>7.3267326732673332E-2</v>
      </c>
      <c r="N35" s="11">
        <f t="shared" si="3"/>
        <v>0.15235077502783256</v>
      </c>
      <c r="O35" s="2"/>
      <c r="P35" s="2"/>
      <c r="Q35" s="2"/>
    </row>
    <row r="36" spans="1:17">
      <c r="A36" s="9" t="s">
        <v>22</v>
      </c>
      <c r="B36" s="11">
        <f t="shared" si="2"/>
        <v>0.1403844619925021</v>
      </c>
      <c r="C36" s="11">
        <f t="shared" si="4"/>
        <v>6.3090299351562982E-5</v>
      </c>
      <c r="D36" s="38"/>
      <c r="E36" s="13" t="s">
        <v>16</v>
      </c>
      <c r="F36" s="13" t="s">
        <v>16</v>
      </c>
      <c r="G36" s="11">
        <f>G25/G24</f>
        <v>0.20823436262866191</v>
      </c>
      <c r="H36" s="13" t="s">
        <v>16</v>
      </c>
      <c r="I36" s="11">
        <f>I14/I25-1</f>
        <v>8.0043859649122862E-2</v>
      </c>
      <c r="J36" s="11">
        <f t="shared" si="6"/>
        <v>0.1581740976645436</v>
      </c>
      <c r="K36" s="11">
        <f t="shared" si="6"/>
        <v>7.5132275132275161E-2</v>
      </c>
      <c r="L36" s="13" t="s">
        <v>16</v>
      </c>
      <c r="M36" s="11">
        <f t="shared" si="3"/>
        <v>8.2206035379812636E-2</v>
      </c>
      <c r="N36" s="11">
        <f t="shared" si="3"/>
        <v>0.14089184060721061</v>
      </c>
      <c r="O36" s="2"/>
      <c r="P36" s="2"/>
      <c r="Q36" s="2"/>
    </row>
    <row r="37" spans="1:17" ht="15.75" thickBot="1">
      <c r="A37" s="28" t="s">
        <v>23</v>
      </c>
      <c r="B37" s="30">
        <f t="shared" si="2"/>
        <v>3.8017868733772664E-2</v>
      </c>
      <c r="C37" s="30">
        <f t="shared" si="4"/>
        <v>-1.5179749068204851E-3</v>
      </c>
      <c r="D37" s="39"/>
      <c r="E37" s="30">
        <f t="shared" ref="E37:H38" si="7">E15/E26-1</f>
        <v>2.0324554402766593E-2</v>
      </c>
      <c r="F37" s="30">
        <f t="shared" si="7"/>
        <v>7.3175284674257934E-2</v>
      </c>
      <c r="G37" s="30">
        <f t="shared" si="7"/>
        <v>6.3846668815551233E-2</v>
      </c>
      <c r="H37" s="30">
        <f t="shared" si="7"/>
        <v>1.1953733726951521E-2</v>
      </c>
      <c r="I37" s="30">
        <f>I15/I26-1</f>
        <v>4.7364590515590388E-2</v>
      </c>
      <c r="J37" s="30">
        <f t="shared" si="6"/>
        <v>3.4978800726832127E-2</v>
      </c>
      <c r="K37" s="30">
        <f t="shared" si="6"/>
        <v>8.1590580634191889E-2</v>
      </c>
      <c r="L37" s="30">
        <f>L15/L26-1</f>
        <v>7.4116015715276262E-2</v>
      </c>
      <c r="M37" s="30">
        <f t="shared" si="3"/>
        <v>4.0634524290382945E-2</v>
      </c>
      <c r="N37" s="30">
        <f t="shared" si="3"/>
        <v>3.4361042655692842E-3</v>
      </c>
      <c r="O37" s="2"/>
      <c r="P37" s="2"/>
      <c r="Q37" s="2"/>
    </row>
    <row r="38" spans="1:17" ht="15.75" thickBot="1">
      <c r="A38" s="20" t="s">
        <v>24</v>
      </c>
      <c r="B38" s="33">
        <f t="shared" si="2"/>
        <v>5.751870280867899E-2</v>
      </c>
      <c r="C38" s="33"/>
      <c r="D38" s="40"/>
      <c r="E38" s="33">
        <f t="shared" si="7"/>
        <v>5.5155490206902025E-2</v>
      </c>
      <c r="F38" s="33">
        <f t="shared" si="7"/>
        <v>7.6537381591533116E-2</v>
      </c>
      <c r="G38" s="33">
        <f t="shared" si="7"/>
        <v>5.7678004948165773E-2</v>
      </c>
      <c r="H38" s="33">
        <f t="shared" si="7"/>
        <v>6.734098160342139E-2</v>
      </c>
      <c r="I38" s="33">
        <f>I16/I27-1</f>
        <v>6.7562284202890899E-2</v>
      </c>
      <c r="J38" s="33">
        <f t="shared" si="6"/>
        <v>5.1000131171812013E-2</v>
      </c>
      <c r="K38" s="33">
        <f t="shared" si="6"/>
        <v>5.1253071598567068E-2</v>
      </c>
      <c r="L38" s="33">
        <f>L16/L27-1</f>
        <v>5.5204101869327671E-2</v>
      </c>
      <c r="M38" s="33">
        <f t="shared" si="3"/>
        <v>4.6867127018848764E-2</v>
      </c>
      <c r="N38" s="33">
        <f t="shared" si="3"/>
        <v>6.8160640056755373E-2</v>
      </c>
    </row>
    <row r="39" spans="1:1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>
      <c r="A40" s="45" t="s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>
      <c r="A41" s="46" t="s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>
      <c r="A42" s="47"/>
      <c r="B42" s="41"/>
      <c r="C42" s="41"/>
      <c r="D42" s="4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2"/>
      <c r="Q42" s="2"/>
    </row>
    <row r="43" spans="1:17">
      <c r="A43" s="9" t="s">
        <v>31</v>
      </c>
      <c r="B43" s="41"/>
      <c r="C43" s="41"/>
      <c r="D43" s="4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2"/>
      <c r="Q43" s="2"/>
    </row>
    <row r="44" spans="1:17">
      <c r="A44" s="2"/>
      <c r="B44" s="41"/>
      <c r="C44" s="41"/>
      <c r="D44" s="4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2"/>
      <c r="Q44" s="2"/>
    </row>
    <row r="45" spans="1:17">
      <c r="A45" s="48" t="s">
        <v>32</v>
      </c>
      <c r="B45" s="41"/>
      <c r="C45" s="41"/>
      <c r="D45" s="4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2"/>
      <c r="Q45" s="2"/>
    </row>
    <row r="46" spans="1:17">
      <c r="A46" s="2"/>
      <c r="B46" s="41"/>
      <c r="C46" s="41"/>
      <c r="D46" s="4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2"/>
      <c r="Q46" s="2"/>
    </row>
    <row r="47" spans="1:17">
      <c r="B47" s="41"/>
      <c r="C47" s="41"/>
      <c r="D47" s="4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2"/>
      <c r="Q47" s="2"/>
    </row>
    <row r="48" spans="1:17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2"/>
      <c r="Q48" s="2"/>
    </row>
    <row r="49" spans="1:17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2"/>
      <c r="Q49" s="2"/>
    </row>
    <row r="50" spans="1:17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2"/>
      <c r="Q50" s="2"/>
    </row>
    <row r="51" spans="1:17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2"/>
      <c r="Q51" s="2"/>
    </row>
    <row r="52" spans="1:17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2"/>
      <c r="Q52" s="2"/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2"/>
      <c r="Q53" s="2"/>
    </row>
    <row r="54" spans="1:17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2"/>
      <c r="Q54" s="2"/>
    </row>
    <row r="55" spans="1:17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2"/>
      <c r="Q55" s="2"/>
    </row>
    <row r="56" spans="1:17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2"/>
      <c r="Q56" s="2"/>
    </row>
    <row r="57" spans="1:17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</row>
    <row r="58" spans="1:17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2"/>
      <c r="Q58" s="2"/>
    </row>
    <row r="59" spans="1:17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2"/>
      <c r="Q59" s="2"/>
    </row>
    <row r="60" spans="1:17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2"/>
      <c r="Q60" s="2"/>
    </row>
    <row r="61" spans="1:17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2"/>
      <c r="Q61" s="2"/>
    </row>
    <row r="62" spans="1:17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2"/>
      <c r="Q62" s="2"/>
    </row>
    <row r="63" spans="1:17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2"/>
      <c r="Q63" s="2"/>
    </row>
    <row r="64" spans="1:17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2"/>
      <c r="Q64" s="2"/>
    </row>
    <row r="65" spans="1:17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2"/>
      <c r="Q65" s="2"/>
    </row>
    <row r="66" spans="1:17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2"/>
      <c r="Q66" s="2"/>
    </row>
    <row r="67" spans="1:17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2"/>
      <c r="Q67" s="2"/>
    </row>
    <row r="68" spans="1:17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2"/>
      <c r="Q68" s="2"/>
    </row>
    <row r="69" spans="1:17">
      <c r="A69" s="2"/>
      <c r="B69" s="1"/>
      <c r="C69" s="1"/>
      <c r="D69" s="42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2"/>
      <c r="Q69" s="2"/>
    </row>
    <row r="70" spans="1:17">
      <c r="A70" s="2"/>
      <c r="B70" s="1"/>
      <c r="C70" s="1"/>
      <c r="D70" s="42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2"/>
      <c r="Q70" s="2"/>
    </row>
  </sheetData>
  <mergeCells count="3">
    <mergeCell ref="B7:N7"/>
    <mergeCell ref="B18:N18"/>
    <mergeCell ref="B29:N2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2C77DE466F9640B33C85DC5E393998" ma:contentTypeVersion="6" ma:contentTypeDescription="Create a new document." ma:contentTypeScope="" ma:versionID="ef9824bd32c7cf047025226d2c14de3b">
  <xsd:schema xmlns:xsd="http://www.w3.org/2001/XMLSchema" xmlns:xs="http://www.w3.org/2001/XMLSchema" xmlns:p="http://schemas.microsoft.com/office/2006/metadata/properties" xmlns:ns2="14e16b70-ab8a-46ad-9564-b07735a7431d" xmlns:ns3="ab226b7d-2fc3-4df7-a462-710f1dcbdb42" targetNamespace="http://schemas.microsoft.com/office/2006/metadata/properties" ma:root="true" ma:fieldsID="c13d414c3ab1f1c5e4ffcbaa2e0cde9e" ns2:_="" ns3:_="">
    <xsd:import namespace="14e16b70-ab8a-46ad-9564-b07735a7431d"/>
    <xsd:import namespace="ab226b7d-2fc3-4df7-a462-710f1dcbd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16b70-ab8a-46ad-9564-b07735a743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26b7d-2fc3-4df7-a462-710f1dcbdb4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26A4E3-2904-4B09-A22B-0A922C620B1D}"/>
</file>

<file path=customXml/itemProps2.xml><?xml version="1.0" encoding="utf-8"?>
<ds:datastoreItem xmlns:ds="http://schemas.openxmlformats.org/officeDocument/2006/customXml" ds:itemID="{C4018A5B-19B7-465D-9704-F79B79C1FE25}"/>
</file>

<file path=customXml/itemProps3.xml><?xml version="1.0" encoding="utf-8"?>
<ds:datastoreItem xmlns:ds="http://schemas.openxmlformats.org/officeDocument/2006/customXml" ds:itemID="{5D23613A-9FD6-4B28-B319-525899435E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Lachance</dc:creator>
  <cp:keywords/>
  <dc:description/>
  <cp:lastModifiedBy>Caroline Lachance</cp:lastModifiedBy>
  <cp:revision/>
  <dcterms:created xsi:type="dcterms:W3CDTF">2022-06-27T20:55:34Z</dcterms:created>
  <dcterms:modified xsi:type="dcterms:W3CDTF">2022-06-30T15:54:00Z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3968e8-c45d-45f4-aba1-48bd0eaca326_Enabled">
    <vt:lpwstr>true</vt:lpwstr>
  </property>
  <property fmtid="{D5CDD505-2E9C-101B-9397-08002B2CF9AE}" pid="3" name="MSIP_Label_bd3968e8-c45d-45f4-aba1-48bd0eaca326_SetDate">
    <vt:lpwstr>2022-06-27T20:55:35Z</vt:lpwstr>
  </property>
  <property fmtid="{D5CDD505-2E9C-101B-9397-08002B2CF9AE}" pid="4" name="MSIP_Label_bd3968e8-c45d-45f4-aba1-48bd0eaca326_Method">
    <vt:lpwstr>Standard</vt:lpwstr>
  </property>
  <property fmtid="{D5CDD505-2E9C-101B-9397-08002B2CF9AE}" pid="5" name="MSIP_Label_bd3968e8-c45d-45f4-aba1-48bd0eaca326_Name">
    <vt:lpwstr>General</vt:lpwstr>
  </property>
  <property fmtid="{D5CDD505-2E9C-101B-9397-08002B2CF9AE}" pid="6" name="MSIP_Label_bd3968e8-c45d-45f4-aba1-48bd0eaca326_SiteId">
    <vt:lpwstr>d532e20f-5090-4383-a7b9-aa5204b87eed</vt:lpwstr>
  </property>
  <property fmtid="{D5CDD505-2E9C-101B-9397-08002B2CF9AE}" pid="7" name="MSIP_Label_bd3968e8-c45d-45f4-aba1-48bd0eaca326_ActionId">
    <vt:lpwstr>5439ea16-f03e-4015-8c7b-4e2ba008949f</vt:lpwstr>
  </property>
  <property fmtid="{D5CDD505-2E9C-101B-9397-08002B2CF9AE}" pid="8" name="MSIP_Label_bd3968e8-c45d-45f4-aba1-48bd0eaca326_ContentBits">
    <vt:lpwstr>0</vt:lpwstr>
  </property>
  <property fmtid="{D5CDD505-2E9C-101B-9397-08002B2CF9AE}" pid="9" name="ContentTypeId">
    <vt:lpwstr>0x010100122C77DE466F9640B33C85DC5E393998</vt:lpwstr>
  </property>
</Properties>
</file>