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Folders$\fortier\Desktop\2020\Almanac 2020\"/>
    </mc:Choice>
  </mc:AlternateContent>
  <bookViews>
    <workbookView xWindow="720" yWindow="360" windowWidth="27555" windowHeight="11790"/>
  </bookViews>
  <sheets>
    <sheet name="Table" sheetId="1" r:id="rId1"/>
    <sheet name="Analysis for Highlight" sheetId="3" r:id="rId2"/>
    <sheet name="Source" sheetId="2" r:id="rId3"/>
  </sheets>
  <calcPr calcId="162913" concurrentCalc="0"/>
</workbook>
</file>

<file path=xl/calcChain.xml><?xml version="1.0" encoding="utf-8"?>
<calcChain xmlns="http://schemas.openxmlformats.org/spreadsheetml/2006/main">
  <c r="L11" i="3" l="1"/>
  <c r="K11" i="3"/>
  <c r="J11" i="3"/>
  <c r="I11" i="3"/>
  <c r="H11" i="3"/>
  <c r="G11" i="3"/>
  <c r="F11" i="3"/>
  <c r="E11" i="3"/>
  <c r="D11" i="3"/>
  <c r="C11" i="3"/>
  <c r="B11" i="3"/>
  <c r="L10" i="3"/>
  <c r="K10" i="3"/>
  <c r="J10" i="3"/>
  <c r="J13" i="3"/>
  <c r="I10" i="3"/>
  <c r="H10" i="3"/>
  <c r="G10" i="3"/>
  <c r="F10" i="3"/>
  <c r="F13" i="3"/>
  <c r="E10" i="3"/>
  <c r="D10" i="3"/>
  <c r="C10" i="3"/>
  <c r="B10" i="3"/>
  <c r="B13" i="3"/>
  <c r="L9" i="3"/>
  <c r="K9" i="3"/>
  <c r="J9" i="3"/>
  <c r="I9" i="3"/>
  <c r="I12" i="3"/>
  <c r="H9" i="3"/>
  <c r="G9" i="3"/>
  <c r="F9" i="3"/>
  <c r="E9" i="3"/>
  <c r="E12" i="3"/>
  <c r="D9" i="3"/>
  <c r="C9" i="3"/>
  <c r="B9" i="3"/>
  <c r="L8" i="3"/>
  <c r="K8" i="3"/>
  <c r="J8" i="3"/>
  <c r="I8" i="3"/>
  <c r="H8" i="3"/>
  <c r="G8" i="3"/>
  <c r="F8" i="3"/>
  <c r="E8" i="3"/>
  <c r="D8" i="3"/>
  <c r="C8" i="3"/>
  <c r="B8" i="3"/>
  <c r="L7" i="3"/>
  <c r="K7" i="3"/>
  <c r="J7" i="3"/>
  <c r="I7" i="3"/>
  <c r="H7" i="3"/>
  <c r="G7" i="3"/>
  <c r="F7" i="3"/>
  <c r="E7" i="3"/>
  <c r="D7" i="3"/>
  <c r="C7" i="3"/>
  <c r="B7" i="3"/>
  <c r="L6" i="3"/>
  <c r="K6" i="3"/>
  <c r="J6" i="3"/>
  <c r="I6" i="3"/>
  <c r="H6" i="3"/>
  <c r="G6" i="3"/>
  <c r="F6" i="3"/>
  <c r="E6" i="3"/>
  <c r="D6" i="3"/>
  <c r="C6" i="3"/>
  <c r="B6" i="3"/>
  <c r="L5" i="3"/>
  <c r="K5" i="3"/>
  <c r="J5" i="3"/>
  <c r="I5" i="3"/>
  <c r="H5" i="3"/>
  <c r="G5" i="3"/>
  <c r="F5" i="3"/>
  <c r="E5" i="3"/>
  <c r="D5" i="3"/>
  <c r="C5" i="3"/>
  <c r="B5" i="3"/>
  <c r="L13" i="1"/>
  <c r="L12" i="1"/>
  <c r="L11" i="1"/>
  <c r="L10" i="1"/>
  <c r="L9" i="1"/>
  <c r="L8" i="1"/>
  <c r="L7" i="1"/>
  <c r="K13" i="1"/>
  <c r="K12" i="1"/>
  <c r="K11" i="1"/>
  <c r="K10" i="1"/>
  <c r="K9" i="1"/>
  <c r="K8" i="1"/>
  <c r="K7" i="1"/>
  <c r="J13" i="1"/>
  <c r="J12" i="1"/>
  <c r="J11" i="1"/>
  <c r="J10" i="1"/>
  <c r="J9" i="1"/>
  <c r="J8" i="1"/>
  <c r="J7" i="1"/>
  <c r="I13" i="1"/>
  <c r="I12" i="1"/>
  <c r="I11" i="1"/>
  <c r="I10" i="1"/>
  <c r="I9" i="1"/>
  <c r="I8" i="1"/>
  <c r="I7" i="1"/>
  <c r="H13" i="1"/>
  <c r="H12" i="1"/>
  <c r="H11" i="1"/>
  <c r="H10" i="1"/>
  <c r="H9" i="1"/>
  <c r="H8" i="1"/>
  <c r="H7" i="1"/>
  <c r="G13" i="1"/>
  <c r="G12" i="1"/>
  <c r="G11" i="1"/>
  <c r="G10" i="1"/>
  <c r="G9" i="1"/>
  <c r="G8" i="1"/>
  <c r="G7" i="1"/>
  <c r="F13" i="1"/>
  <c r="F12" i="1"/>
  <c r="F11" i="1"/>
  <c r="F10" i="1"/>
  <c r="F9" i="1"/>
  <c r="F8" i="1"/>
  <c r="F7" i="1"/>
  <c r="E13" i="1"/>
  <c r="E12" i="1"/>
  <c r="E11" i="1"/>
  <c r="E10" i="1"/>
  <c r="E9" i="1"/>
  <c r="E8" i="1"/>
  <c r="E7" i="1"/>
  <c r="D13" i="1"/>
  <c r="D12" i="1"/>
  <c r="D11" i="1"/>
  <c r="D10" i="1"/>
  <c r="D9" i="1"/>
  <c r="D8" i="1"/>
  <c r="D7" i="1"/>
  <c r="C13" i="1"/>
  <c r="C12" i="1"/>
  <c r="C11" i="1"/>
  <c r="C10" i="1"/>
  <c r="C9" i="1"/>
  <c r="C8" i="1"/>
  <c r="C7" i="1"/>
  <c r="B13" i="1"/>
  <c r="B12" i="1"/>
  <c r="B11" i="1"/>
  <c r="B8" i="1"/>
  <c r="B10" i="1"/>
  <c r="B9" i="1"/>
  <c r="B7" i="1"/>
  <c r="B12" i="3"/>
  <c r="F12" i="3"/>
  <c r="J12" i="3"/>
  <c r="C13" i="3"/>
  <c r="G13" i="3"/>
  <c r="K13" i="3"/>
  <c r="C12" i="3"/>
  <c r="G12" i="3"/>
  <c r="K12" i="3"/>
  <c r="D13" i="3"/>
  <c r="H13" i="3"/>
  <c r="L13" i="3"/>
  <c r="D12" i="3"/>
  <c r="H12" i="3"/>
  <c r="L12" i="3"/>
  <c r="E13" i="3"/>
  <c r="I13" i="3"/>
</calcChain>
</file>

<file path=xl/sharedStrings.xml><?xml version="1.0" encoding="utf-8"?>
<sst xmlns="http://schemas.openxmlformats.org/spreadsheetml/2006/main" count="109" uniqueCount="73">
  <si>
    <t>NL</t>
  </si>
  <si>
    <t>PE</t>
  </si>
  <si>
    <t>NS</t>
  </si>
  <si>
    <t>NB</t>
  </si>
  <si>
    <t>QC</t>
  </si>
  <si>
    <t>ON</t>
  </si>
  <si>
    <t>MB</t>
  </si>
  <si>
    <t>SK</t>
  </si>
  <si>
    <t>AB</t>
  </si>
  <si>
    <t>BC</t>
  </si>
  <si>
    <t>CANADA</t>
  </si>
  <si>
    <t>Some secondary school / Quelques années d'études secondaires</t>
  </si>
  <si>
    <t>Secondary school graduate / Diplôme d'études secondaires</t>
  </si>
  <si>
    <t>Some post-secondary education / Quelques années d'études postsecondaires</t>
  </si>
  <si>
    <t>Post-secondary certificate or diploma / Certificat ou diplôme universitaire</t>
  </si>
  <si>
    <t>University degree - Bachelor's / Diplôme universitaire - Baccalauréat</t>
  </si>
  <si>
    <t>University degree - post-graduate / Diplôme d'études supérieures</t>
  </si>
  <si>
    <t>0-8 years (primary school) / 0-8 ans (études primaires)</t>
  </si>
  <si>
    <t>Educational attainment of adult population (aged 25+) /
Niveau de scolarité de la population adulte (25 ans et plus) (2016)</t>
  </si>
  <si>
    <t>Statistics Canada, Table 14-10-0020-01 / Statistique Canada, tableau 14-10-0020-01</t>
  </si>
  <si>
    <t>Unemployment rate, participation rate and employment rate by educational attainment, annual (x 1,000) 1</t>
  </si>
  <si>
    <t>Annual</t>
  </si>
  <si>
    <t>Table: 14-10-0020-01 (formerly CANSIM 282-0004)</t>
  </si>
  <si>
    <t>Geography: Canada, Province or territory</t>
  </si>
  <si>
    <t>Labour force characteristics</t>
  </si>
  <si>
    <t>Educational attainment3</t>
  </si>
  <si>
    <t>Sex</t>
  </si>
  <si>
    <t>Age group</t>
  </si>
  <si>
    <t>Reference period</t>
  </si>
  <si>
    <t>Canada</t>
  </si>
  <si>
    <t>Newfoundland and Labrador</t>
  </si>
  <si>
    <t>Prince Edward Island</t>
  </si>
  <si>
    <t>Nova Scotia</t>
  </si>
  <si>
    <t>New Brunswick</t>
  </si>
  <si>
    <t>Quebec</t>
  </si>
  <si>
    <t>Ontario</t>
  </si>
  <si>
    <t>Manitoba</t>
  </si>
  <si>
    <t>Saskatchewan</t>
  </si>
  <si>
    <t>Alberta</t>
  </si>
  <si>
    <t>British Columbia</t>
  </si>
  <si>
    <t>Persons</t>
  </si>
  <si>
    <t>Population 4 5</t>
  </si>
  <si>
    <t>Total, all education levels</t>
  </si>
  <si>
    <t>Both sexes</t>
  </si>
  <si>
    <t>25 years and over</t>
  </si>
  <si>
    <t>0 to 8 years 6</t>
  </si>
  <si>
    <t>Some high school 7</t>
  </si>
  <si>
    <t>High school graduate 8</t>
  </si>
  <si>
    <t>Some postsecondary 9</t>
  </si>
  <si>
    <t>Postsecondary certificate or diploma 10</t>
  </si>
  <si>
    <t>University degree 11</t>
  </si>
  <si>
    <t>Bachelor's degree</t>
  </si>
  <si>
    <t>Above bachelor's degree</t>
  </si>
  <si>
    <t>Footnotes:</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</si>
  <si>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</si>
  <si>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Excluding the territories.</t>
  </si>
  <si>
    <t>The following categories refer to the highest level of schooling completed. Questions relating to educational attainment were changed in 1990, to better capture the relationship between educational attainment and labour market outcomes. Because this introduced a break in the education series, this table only contains data from 1990 onwards. Beginning January 1990, data on primary and secondary education reflects the highest grade completed. This provides a more consistent measure for those who accelerate or fail a grade than did years of school. A question on high school graduation has also been added since it is generally believed that persons who have never completed their secondary education have greater difficulty competing in the labour market. With the new questions, any education that could be counted towards a degree, certificate or diploma from an educational institution is taken as postsecondary education. The change allows more persons into the postsecondary education category. For example, trades programs offered through apprenticeship, vocational schools or private trade schools do not always require high school graduation. Such education is now considered as postsecondary while only primary or secondary would have been recognized prior to 1990. Finally, more information is collected on the type of postsecondary education: 1) some postsecondary; 2) trades certificate or diploma from a vocational or apprenticeship training; 3) non-university certificate or diploma from a community college, CEGEP or school of nursing; 4) university certificate below bachelors degree; 5) bachelors degree; and 6) university degree or certificate above bachelors degree.</t>
  </si>
  <si>
    <t>Number of persons of working age, 15 years and over. Estimates in thousands, rounded to the nearest hundred.</t>
  </si>
  <si>
    <t>From December 2000 to January 2001, there is a slight level shift in the population series. This is due to the 2015 population rebasing, which was revised back to 2001. This level shift is evident for certain age groups and in two provinces (Manitoba and Saskatchewan). These shifts are minor for labour force estimates and rates.</t>
  </si>
  <si>
    <t>Primary education, grade 8 or lower. In Quebec, secondary II or lower.</t>
  </si>
  <si>
    <t>Attended but did not complete secondary school. In Quebec, attended at least Secondary III but did not complete Secondary V. In Newfoundland and Labrador, attended at least the first year of secondary but did not complete the fourth year.</t>
  </si>
  <si>
    <t>Received a high school diploma. In Quebec, completed Secondary V. In Newfoundland and Labrador, completed fourth year of secondary.</t>
  </si>
  <si>
    <t>Worked toward, but did not complete, a degree, certificate (including a trade certificate) or diploma from an educational institution, including a university, beyond the secondary level. This includes vocational schools, apprenticeship training, community college, Collège d'Enseignement Général et Professionnel (CEGEP), and school of nursing.</t>
  </si>
  <si>
    <t>Completed a certificate (including a trade certificate) or diploma from an educational institution beyond the secondary level. This includes certificates from vocational schools, apprenticeship training, community college, Collège d'Enseignement Général et Professionnel (CEGEP), and school of nursing. Also included are certificates below a Bachelor's degree obtained at a university.</t>
  </si>
  <si>
    <t>Attained at least a university bachelor's degree.</t>
  </si>
  <si>
    <t>How to cite: Statistics Canada. Table 14-10-0020-01 Unemployment rate, participation rate and employment rate by educational attainment, annual (x 1,000)</t>
  </si>
  <si>
    <t>https://www150.statcan.gc.ca/t1/tbl1/en/tv.action?pid=1410002001</t>
  </si>
  <si>
    <t>Educational Attainment of Adult Population, Canada and the Provinces, 2017</t>
  </si>
  <si>
    <t>Niveau de scolarité des adultes, Canada et les provinces, 2017</t>
  </si>
  <si>
    <t>Educational attainment of adult population (aged 25+) /
Niveau de scolarité de la population adulte (25 ans et plus)</t>
  </si>
  <si>
    <t xml:space="preserve">Statistics Canada, Table 14-10-0020-01 </t>
  </si>
  <si>
    <t>Statistique Canada, tableau 14-10-0020-01</t>
  </si>
  <si>
    <t>Updated March 1, 2019 / Actualisé le 1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</si>
</sst>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8"/>
      <name val="Calibri"/>
      <family val="2"/>
      <scheme val="minor"/>
    </font>
    <font>
      <i/>
      <sz val="9"/>
      <name val="Calibri"/>
      <family val="2"/>
      <scheme val="minor"/>
    </font>
    <font>
      <b/>
      <sz val="9"/>
      <color theme="1"/>
      <name val="Calibri"/>
      <family val="2"/>
      <scheme val="minor"/>
    </font>
    <font>
      <i/>
      <sz val="9"/>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7" fillId="0" borderId="0" xfId="0" applyFont="1"/>
    <xf numFmtId="0" fontId="4" fillId="0" borderId="1" xfId="0" applyFont="1" applyBorder="1" applyAlignment="1">
      <alignment wrapText="1"/>
    </xf>
    <xf numFmtId="0" fontId="4" fillId="0" borderId="1" xfId="0" applyFont="1" applyBorder="1" applyAlignment="1">
      <alignment horizontal="center"/>
    </xf>
    <xf numFmtId="164" fontId="3" fillId="0" borderId="0" xfId="1" applyNumberFormat="1" applyFont="1" applyAlignment="1">
      <alignment horizontal="right" indent="1"/>
    </xf>
    <xf numFmtId="4" fontId="0" fillId="0" borderId="0" xfId="0" applyNumberFormat="1"/>
    <xf numFmtId="0" fontId="2" fillId="0" borderId="2" xfId="0" applyFont="1" applyBorder="1"/>
    <xf numFmtId="164" fontId="3" fillId="0" borderId="2" xfId="1" applyNumberFormat="1" applyFont="1" applyBorder="1" applyAlignment="1">
      <alignment horizontal="right" indent="1"/>
    </xf>
    <xf numFmtId="0" fontId="8"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485775</xdr:colOff>
      <xdr:row>0</xdr:row>
      <xdr:rowOff>104775</xdr:rowOff>
    </xdr:from>
    <xdr:to>
      <xdr:col>12</xdr:col>
      <xdr:colOff>0</xdr:colOff>
      <xdr:row>2</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04775"/>
          <a:ext cx="2562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57151</xdr:colOff>
      <xdr:row>1</xdr:row>
      <xdr:rowOff>1</xdr:rowOff>
    </xdr:from>
    <xdr:to>
      <xdr:col>0</xdr:col>
      <xdr:colOff>758572</xdr:colOff>
      <xdr:row>2</xdr:row>
      <xdr:rowOff>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190501"/>
          <a:ext cx="701421"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abSelected="1" workbookViewId="0">
      <selection activeCell="A6" sqref="A6"/>
    </sheetView>
  </sheetViews>
  <sheetFormatPr defaultRowHeight="12.75" x14ac:dyDescent="0.2"/>
  <cols>
    <col min="1" max="1" width="70.140625" style="2" customWidth="1"/>
    <col min="2" max="2" width="11" style="2" bestFit="1" customWidth="1"/>
    <col min="3" max="256" width="9.140625" style="2"/>
    <col min="257" max="257" width="70.140625" style="2" customWidth="1"/>
    <col min="258" max="512" width="9.140625" style="2"/>
    <col min="513" max="513" width="70.140625" style="2" customWidth="1"/>
    <col min="514" max="768" width="9.140625" style="2"/>
    <col min="769" max="769" width="70.140625" style="2" customWidth="1"/>
    <col min="770" max="1024" width="9.140625" style="2"/>
    <col min="1025" max="1025" width="70.140625" style="2" customWidth="1"/>
    <col min="1026" max="1280" width="9.140625" style="2"/>
    <col min="1281" max="1281" width="70.140625" style="2" customWidth="1"/>
    <col min="1282" max="1536" width="9.140625" style="2"/>
    <col min="1537" max="1537" width="70.140625" style="2" customWidth="1"/>
    <col min="1538" max="1792" width="9.140625" style="2"/>
    <col min="1793" max="1793" width="70.140625" style="2" customWidth="1"/>
    <col min="1794" max="2048" width="9.140625" style="2"/>
    <col min="2049" max="2049" width="70.140625" style="2" customWidth="1"/>
    <col min="2050" max="2304" width="9.140625" style="2"/>
    <col min="2305" max="2305" width="70.140625" style="2" customWidth="1"/>
    <col min="2306" max="2560" width="9.140625" style="2"/>
    <col min="2561" max="2561" width="70.140625" style="2" customWidth="1"/>
    <col min="2562" max="2816" width="9.140625" style="2"/>
    <col min="2817" max="2817" width="70.140625" style="2" customWidth="1"/>
    <col min="2818" max="3072" width="9.140625" style="2"/>
    <col min="3073" max="3073" width="70.140625" style="2" customWidth="1"/>
    <col min="3074" max="3328" width="9.140625" style="2"/>
    <col min="3329" max="3329" width="70.140625" style="2" customWidth="1"/>
    <col min="3330" max="3584" width="9.140625" style="2"/>
    <col min="3585" max="3585" width="70.140625" style="2" customWidth="1"/>
    <col min="3586" max="3840" width="9.140625" style="2"/>
    <col min="3841" max="3841" width="70.140625" style="2" customWidth="1"/>
    <col min="3842" max="4096" width="9.140625" style="2"/>
    <col min="4097" max="4097" width="70.140625" style="2" customWidth="1"/>
    <col min="4098" max="4352" width="9.140625" style="2"/>
    <col min="4353" max="4353" width="70.140625" style="2" customWidth="1"/>
    <col min="4354" max="4608" width="9.140625" style="2"/>
    <col min="4609" max="4609" width="70.140625" style="2" customWidth="1"/>
    <col min="4610" max="4864" width="9.140625" style="2"/>
    <col min="4865" max="4865" width="70.140625" style="2" customWidth="1"/>
    <col min="4866" max="5120" width="9.140625" style="2"/>
    <col min="5121" max="5121" width="70.140625" style="2" customWidth="1"/>
    <col min="5122" max="5376" width="9.140625" style="2"/>
    <col min="5377" max="5377" width="70.140625" style="2" customWidth="1"/>
    <col min="5378" max="5632" width="9.140625" style="2"/>
    <col min="5633" max="5633" width="70.140625" style="2" customWidth="1"/>
    <col min="5634" max="5888" width="9.140625" style="2"/>
    <col min="5889" max="5889" width="70.140625" style="2" customWidth="1"/>
    <col min="5890" max="6144" width="9.140625" style="2"/>
    <col min="6145" max="6145" width="70.140625" style="2" customWidth="1"/>
    <col min="6146" max="6400" width="9.140625" style="2"/>
    <col min="6401" max="6401" width="70.140625" style="2" customWidth="1"/>
    <col min="6402" max="6656" width="9.140625" style="2"/>
    <col min="6657" max="6657" width="70.140625" style="2" customWidth="1"/>
    <col min="6658" max="6912" width="9.140625" style="2"/>
    <col min="6913" max="6913" width="70.140625" style="2" customWidth="1"/>
    <col min="6914" max="7168" width="9.140625" style="2"/>
    <col min="7169" max="7169" width="70.140625" style="2" customWidth="1"/>
    <col min="7170" max="7424" width="9.140625" style="2"/>
    <col min="7425" max="7425" width="70.140625" style="2" customWidth="1"/>
    <col min="7426" max="7680" width="9.140625" style="2"/>
    <col min="7681" max="7681" width="70.140625" style="2" customWidth="1"/>
    <col min="7682" max="7936" width="9.140625" style="2"/>
    <col min="7937" max="7937" width="70.140625" style="2" customWidth="1"/>
    <col min="7938" max="8192" width="9.140625" style="2"/>
    <col min="8193" max="8193" width="70.140625" style="2" customWidth="1"/>
    <col min="8194" max="8448" width="9.140625" style="2"/>
    <col min="8449" max="8449" width="70.140625" style="2" customWidth="1"/>
    <col min="8450" max="8704" width="9.140625" style="2"/>
    <col min="8705" max="8705" width="70.140625" style="2" customWidth="1"/>
    <col min="8706" max="8960" width="9.140625" style="2"/>
    <col min="8961" max="8961" width="70.140625" style="2" customWidth="1"/>
    <col min="8962" max="9216" width="9.140625" style="2"/>
    <col min="9217" max="9217" width="70.140625" style="2" customWidth="1"/>
    <col min="9218" max="9472" width="9.140625" style="2"/>
    <col min="9473" max="9473" width="70.140625" style="2" customWidth="1"/>
    <col min="9474" max="9728" width="9.140625" style="2"/>
    <col min="9729" max="9729" width="70.140625" style="2" customWidth="1"/>
    <col min="9730" max="9984" width="9.140625" style="2"/>
    <col min="9985" max="9985" width="70.140625" style="2" customWidth="1"/>
    <col min="9986" max="10240" width="9.140625" style="2"/>
    <col min="10241" max="10241" width="70.140625" style="2" customWidth="1"/>
    <col min="10242" max="10496" width="9.140625" style="2"/>
    <col min="10497" max="10497" width="70.140625" style="2" customWidth="1"/>
    <col min="10498" max="10752" width="9.140625" style="2"/>
    <col min="10753" max="10753" width="70.140625" style="2" customWidth="1"/>
    <col min="10754" max="11008" width="9.140625" style="2"/>
    <col min="11009" max="11009" width="70.140625" style="2" customWidth="1"/>
    <col min="11010" max="11264" width="9.140625" style="2"/>
    <col min="11265" max="11265" width="70.140625" style="2" customWidth="1"/>
    <col min="11266" max="11520" width="9.140625" style="2"/>
    <col min="11521" max="11521" width="70.140625" style="2" customWidth="1"/>
    <col min="11522" max="11776" width="9.140625" style="2"/>
    <col min="11777" max="11777" width="70.140625" style="2" customWidth="1"/>
    <col min="11778" max="12032" width="9.140625" style="2"/>
    <col min="12033" max="12033" width="70.140625" style="2" customWidth="1"/>
    <col min="12034" max="12288" width="9.140625" style="2"/>
    <col min="12289" max="12289" width="70.140625" style="2" customWidth="1"/>
    <col min="12290" max="12544" width="9.140625" style="2"/>
    <col min="12545" max="12545" width="70.140625" style="2" customWidth="1"/>
    <col min="12546" max="12800" width="9.140625" style="2"/>
    <col min="12801" max="12801" width="70.140625" style="2" customWidth="1"/>
    <col min="12802" max="13056" width="9.140625" style="2"/>
    <col min="13057" max="13057" width="70.140625" style="2" customWidth="1"/>
    <col min="13058" max="13312" width="9.140625" style="2"/>
    <col min="13313" max="13313" width="70.140625" style="2" customWidth="1"/>
    <col min="13314" max="13568" width="9.140625" style="2"/>
    <col min="13569" max="13569" width="70.140625" style="2" customWidth="1"/>
    <col min="13570" max="13824" width="9.140625" style="2"/>
    <col min="13825" max="13825" width="70.140625" style="2" customWidth="1"/>
    <col min="13826" max="14080" width="9.140625" style="2"/>
    <col min="14081" max="14081" width="70.140625" style="2" customWidth="1"/>
    <col min="14082" max="14336" width="9.140625" style="2"/>
    <col min="14337" max="14337" width="70.140625" style="2" customWidth="1"/>
    <col min="14338" max="14592" width="9.140625" style="2"/>
    <col min="14593" max="14593" width="70.140625" style="2" customWidth="1"/>
    <col min="14594" max="14848" width="9.140625" style="2"/>
    <col min="14849" max="14849" width="70.140625" style="2" customWidth="1"/>
    <col min="14850" max="15104" width="9.140625" style="2"/>
    <col min="15105" max="15105" width="70.140625" style="2" customWidth="1"/>
    <col min="15106" max="15360" width="9.140625" style="2"/>
    <col min="15361" max="15361" width="70.140625" style="2" customWidth="1"/>
    <col min="15362" max="15616" width="9.140625" style="2"/>
    <col min="15617" max="15617" width="70.140625" style="2" customWidth="1"/>
    <col min="15618" max="15872" width="9.140625" style="2"/>
    <col min="15873" max="15873" width="70.140625" style="2" customWidth="1"/>
    <col min="15874" max="16128" width="9.140625" style="2"/>
    <col min="16129" max="16129" width="70.140625" style="2" customWidth="1"/>
    <col min="16130" max="16384" width="9.140625" style="2"/>
  </cols>
  <sheetData>
    <row r="1" spans="1:12" ht="15" customHeight="1" x14ac:dyDescent="0.2"/>
    <row r="2" spans="1:12" ht="32.1" customHeight="1" x14ac:dyDescent="0.2"/>
    <row r="3" spans="1:12" ht="21.95" customHeight="1" x14ac:dyDescent="0.35">
      <c r="A3" s="3" t="s">
        <v>67</v>
      </c>
    </row>
    <row r="4" spans="1:12" ht="21.95" customHeight="1" x14ac:dyDescent="0.35">
      <c r="A4" s="3" t="s">
        <v>68</v>
      </c>
    </row>
    <row r="5" spans="1:12" ht="15" customHeight="1" x14ac:dyDescent="0.2"/>
    <row r="6" spans="1:12" ht="29.25" customHeight="1" x14ac:dyDescent="0.2">
      <c r="A6" s="6" t="s">
        <v>69</v>
      </c>
      <c r="B6" s="7" t="s">
        <v>0</v>
      </c>
      <c r="C6" s="7" t="s">
        <v>1</v>
      </c>
      <c r="D6" s="7" t="s">
        <v>2</v>
      </c>
      <c r="E6" s="7" t="s">
        <v>3</v>
      </c>
      <c r="F6" s="7" t="s">
        <v>4</v>
      </c>
      <c r="G6" s="7" t="s">
        <v>5</v>
      </c>
      <c r="H6" s="7" t="s">
        <v>6</v>
      </c>
      <c r="I6" s="7" t="s">
        <v>7</v>
      </c>
      <c r="J6" s="7" t="s">
        <v>8</v>
      </c>
      <c r="K6" s="7" t="s">
        <v>9</v>
      </c>
      <c r="L6" s="7" t="s">
        <v>10</v>
      </c>
    </row>
    <row r="7" spans="1:12" ht="15" customHeight="1" x14ac:dyDescent="0.2">
      <c r="A7" s="1" t="s">
        <v>17</v>
      </c>
      <c r="B7" s="8">
        <f>Source!G9/Source!G$8</f>
        <v>8.3418628454452401E-2</v>
      </c>
      <c r="C7" s="8">
        <f>Source!H9/Source!H$8</f>
        <v>5.4716981132075473E-2</v>
      </c>
      <c r="D7" s="8">
        <f>Source!I9/Source!I$8</f>
        <v>4.1526538967685336E-2</v>
      </c>
      <c r="E7" s="8">
        <f>Source!J9/Source!J$8</f>
        <v>7.5350036845983792E-2</v>
      </c>
      <c r="F7" s="8">
        <f>Source!K9/Source!K$8</f>
        <v>8.3221141859885314E-2</v>
      </c>
      <c r="G7" s="8">
        <f>Source!L9/Source!L$8</f>
        <v>4.6392533559589111E-2</v>
      </c>
      <c r="H7" s="8">
        <f>Source!M9/Source!M$8</f>
        <v>4.4790193305044794E-2</v>
      </c>
      <c r="I7" s="8">
        <f>Source!N9/Source!N$8</f>
        <v>4.2120845108329967E-2</v>
      </c>
      <c r="J7" s="8">
        <f>Source!O9/Source!O$8</f>
        <v>2.9393627954779032E-2</v>
      </c>
      <c r="K7" s="8">
        <f>Source!P9/Source!P$8</f>
        <v>3.2367220832720318E-2</v>
      </c>
      <c r="L7" s="8">
        <f>Source!F9/Source!F$8</f>
        <v>5.2161694599481785E-2</v>
      </c>
    </row>
    <row r="8" spans="1:12" ht="15" customHeight="1" x14ac:dyDescent="0.2">
      <c r="A8" s="1" t="s">
        <v>11</v>
      </c>
      <c r="B8" s="8">
        <f>Source!G10/Source!G$8</f>
        <v>0.12103377686796314</v>
      </c>
      <c r="C8" s="8">
        <f>Source!H10/Source!H$8</f>
        <v>0.11320754716981132</v>
      </c>
      <c r="D8" s="8">
        <f>Source!I10/Source!I$8</f>
        <v>0.10527854949554029</v>
      </c>
      <c r="E8" s="8">
        <f>Source!J10/Source!J$8</f>
        <v>9.929992630803243E-2</v>
      </c>
      <c r="F8" s="8">
        <f>Source!K10/Source!K$8</f>
        <v>9.2528878916313478E-2</v>
      </c>
      <c r="G8" s="8">
        <f>Source!L10/Source!L$8</f>
        <v>7.4452289324565935E-2</v>
      </c>
      <c r="H8" s="8">
        <f>Source!M10/Source!M$8</f>
        <v>0.10478547854785479</v>
      </c>
      <c r="I8" s="8">
        <f>Source!N10/Source!N$8</f>
        <v>0.10415825595478402</v>
      </c>
      <c r="J8" s="8">
        <f>Source!O10/Source!O$8</f>
        <v>8.1740322028091811E-2</v>
      </c>
      <c r="K8" s="8">
        <f>Source!P10/Source!P$8</f>
        <v>6.8383110195674571E-2</v>
      </c>
      <c r="L8" s="8">
        <f>Source!F10/Source!F$8</f>
        <v>8.2835604750013697E-2</v>
      </c>
    </row>
    <row r="9" spans="1:12" ht="15" customHeight="1" x14ac:dyDescent="0.2">
      <c r="A9" s="1" t="s">
        <v>12</v>
      </c>
      <c r="B9" s="8">
        <f>Source!G11/Source!G$8</f>
        <v>0.17860798362333674</v>
      </c>
      <c r="C9" s="8">
        <f>Source!H11/Source!H$8</f>
        <v>0.18396226415094338</v>
      </c>
      <c r="D9" s="8">
        <f>Source!I11/Source!I$8</f>
        <v>0.1756104693668665</v>
      </c>
      <c r="E9" s="8">
        <f>Source!J11/Source!J$8</f>
        <v>0.22070744288872515</v>
      </c>
      <c r="F9" s="8">
        <f>Source!K11/Source!K$8</f>
        <v>0.15033657442034407</v>
      </c>
      <c r="G9" s="8">
        <f>Source!L11/Source!L$8</f>
        <v>0.2079936971606921</v>
      </c>
      <c r="H9" s="8">
        <f>Source!M11/Source!M$8</f>
        <v>0.2148750589344649</v>
      </c>
      <c r="I9" s="8">
        <f>Source!N11/Source!N$8</f>
        <v>0.23321221908222312</v>
      </c>
      <c r="J9" s="8">
        <f>Source!O11/Source!O$8</f>
        <v>0.2066803699897225</v>
      </c>
      <c r="K9" s="8">
        <f>Source!P11/Source!P$8</f>
        <v>0.2211269677799029</v>
      </c>
      <c r="L9" s="8">
        <f>Source!F11/Source!F$8</f>
        <v>0.19582847346708729</v>
      </c>
    </row>
    <row r="10" spans="1:12" ht="15" customHeight="1" x14ac:dyDescent="0.2">
      <c r="A10" s="1" t="s">
        <v>13</v>
      </c>
      <c r="B10" s="8">
        <f>Source!G12/Source!G$8</f>
        <v>3.7615148413510748E-2</v>
      </c>
      <c r="C10" s="8">
        <f>Source!H12/Source!H$8</f>
        <v>4.0566037735849055E-2</v>
      </c>
      <c r="D10" s="8">
        <f>Source!I12/Source!I$8</f>
        <v>4.7229127065360428E-2</v>
      </c>
      <c r="E10" s="8">
        <f>Source!J12/Source!J$8</f>
        <v>4.4767870302137074E-2</v>
      </c>
      <c r="F10" s="8">
        <f>Source!K12/Source!K$8</f>
        <v>3.6217069724923126E-2</v>
      </c>
      <c r="G10" s="8">
        <f>Source!L12/Source!L$8</f>
        <v>4.2392654768037337E-2</v>
      </c>
      <c r="H10" s="8">
        <f>Source!M12/Source!M$8</f>
        <v>6.6242338519566249E-2</v>
      </c>
      <c r="I10" s="8">
        <f>Source!N12/Source!N$8</f>
        <v>4.8849414614452961E-2</v>
      </c>
      <c r="J10" s="8">
        <f>Source!O12/Source!O$8</f>
        <v>4.8201438848920856E-2</v>
      </c>
      <c r="K10" s="8">
        <f>Source!P12/Source!P$8</f>
        <v>5.4170957775489186E-2</v>
      </c>
      <c r="L10" s="8">
        <f>Source!F12/Source!F$8</f>
        <v>4.42515284116261E-2</v>
      </c>
    </row>
    <row r="11" spans="1:12" ht="15" customHeight="1" x14ac:dyDescent="0.2">
      <c r="A11" s="1" t="s">
        <v>14</v>
      </c>
      <c r="B11" s="8">
        <f>Source!G13/Source!G$8</f>
        <v>0.4237461617195496</v>
      </c>
      <c r="C11" s="8">
        <f>Source!H13/Source!H$8</f>
        <v>0.37452830188679248</v>
      </c>
      <c r="D11" s="8">
        <f>Source!I13/Source!I$8</f>
        <v>0.37417751133206612</v>
      </c>
      <c r="E11" s="8">
        <f>Source!J13/Source!J$8</f>
        <v>0.36164333087693445</v>
      </c>
      <c r="F11" s="8">
        <f>Source!K13/Source!K$8</f>
        <v>0.37879165627856726</v>
      </c>
      <c r="G11" s="8">
        <f>Source!L13/Source!L$8</f>
        <v>0.31806106885649932</v>
      </c>
      <c r="H11" s="8">
        <f>Source!M13/Source!M$8</f>
        <v>0.32296086751532299</v>
      </c>
      <c r="I11" s="8">
        <f>Source!N13/Source!N$8</f>
        <v>0.34746332929619161</v>
      </c>
      <c r="J11" s="8">
        <f>Source!O13/Source!O$8</f>
        <v>0.34806440561836244</v>
      </c>
      <c r="K11" s="8">
        <f>Source!P13/Source!P$8</f>
        <v>0.32932175959982346</v>
      </c>
      <c r="L11" s="8">
        <f>Source!F13/Source!F$8</f>
        <v>0.34258338747680961</v>
      </c>
    </row>
    <row r="12" spans="1:12" ht="15" customHeight="1" x14ac:dyDescent="0.2">
      <c r="A12" s="1" t="s">
        <v>15</v>
      </c>
      <c r="B12" s="8">
        <f>Source!G15/Source!G$8</f>
        <v>9.7748208802456507E-2</v>
      </c>
      <c r="C12" s="8">
        <f>Source!H15/Source!H$8</f>
        <v>0.16037735849056603</v>
      </c>
      <c r="D12" s="8">
        <f>Source!I15/Source!I$8</f>
        <v>0.15396987863722766</v>
      </c>
      <c r="E12" s="8">
        <f>Source!J15/Source!J$8</f>
        <v>0.13614591009579957</v>
      </c>
      <c r="F12" s="8">
        <f>Source!K15/Source!K$8</f>
        <v>0.17309066733150505</v>
      </c>
      <c r="G12" s="8">
        <f>Source!L15/Source!L$8</f>
        <v>0.20304435219134775</v>
      </c>
      <c r="H12" s="8">
        <f>Source!M15/Source!M$8</f>
        <v>0.17857142857142858</v>
      </c>
      <c r="I12" s="8">
        <f>Source!N15/Source!N$8</f>
        <v>0.16754138070246266</v>
      </c>
      <c r="J12" s="8">
        <f>Source!O15/Source!O$8</f>
        <v>0.2063035286056869</v>
      </c>
      <c r="K12" s="8">
        <f>Source!P15/Source!P$8</f>
        <v>0.198381638958364</v>
      </c>
      <c r="L12" s="8">
        <f>Source!F15/Source!F$8</f>
        <v>0.18936648218744861</v>
      </c>
    </row>
    <row r="13" spans="1:12" ht="15" customHeight="1" thickBot="1" x14ac:dyDescent="0.25">
      <c r="A13" s="10" t="s">
        <v>16</v>
      </c>
      <c r="B13" s="11">
        <f>Source!G16/Source!G$8</f>
        <v>5.783009211873081E-2</v>
      </c>
      <c r="C13" s="11">
        <f>Source!H16/Source!H$8</f>
        <v>7.3584905660377356E-2</v>
      </c>
      <c r="D13" s="11">
        <f>Source!I16/Source!I$8</f>
        <v>0.10235414534288639</v>
      </c>
      <c r="E13" s="11">
        <f>Source!J16/Source!J$8</f>
        <v>6.208548268238763E-2</v>
      </c>
      <c r="F13" s="11">
        <f>Source!K16/Source!K$8</f>
        <v>8.583063242749106E-2</v>
      </c>
      <c r="G13" s="11">
        <f>Source!L16/Source!L$8</f>
        <v>0.10766340413926852</v>
      </c>
      <c r="H13" s="11">
        <f>Source!M16/Source!M$8</f>
        <v>6.7656765676567657E-2</v>
      </c>
      <c r="I13" s="11">
        <f>Source!N16/Source!N$8</f>
        <v>5.6654555241555646E-2</v>
      </c>
      <c r="J13" s="11">
        <f>Source!O16/Source!O$8</f>
        <v>7.9650565262076048E-2</v>
      </c>
      <c r="K13" s="11">
        <f>Source!P16/Source!P$8</f>
        <v>9.621892011181403E-2</v>
      </c>
      <c r="L13" s="11">
        <f>Source!F16/Source!F$8</f>
        <v>9.2976743093771283E-2</v>
      </c>
    </row>
    <row r="14" spans="1:12" ht="15" customHeight="1" x14ac:dyDescent="0.2">
      <c r="B14" s="8"/>
      <c r="C14" s="8"/>
      <c r="D14" s="8"/>
      <c r="E14" s="8"/>
      <c r="F14" s="8"/>
      <c r="G14" s="8"/>
      <c r="H14" s="8"/>
      <c r="I14" s="8"/>
      <c r="J14" s="8"/>
      <c r="K14" s="8"/>
      <c r="L14" s="8"/>
    </row>
    <row r="15" spans="1:12" ht="15" customHeight="1" x14ac:dyDescent="0.2">
      <c r="A15" s="4" t="s">
        <v>70</v>
      </c>
      <c r="B15" s="8"/>
      <c r="C15" s="8"/>
      <c r="D15" s="8"/>
      <c r="E15" s="8"/>
      <c r="F15" s="8"/>
      <c r="G15" s="8"/>
      <c r="H15" s="8"/>
      <c r="I15" s="8"/>
      <c r="J15" s="8"/>
      <c r="K15" s="8"/>
      <c r="L15" s="8"/>
    </row>
    <row r="16" spans="1:12" x14ac:dyDescent="0.2">
      <c r="A16" s="12" t="s">
        <v>71</v>
      </c>
    </row>
    <row r="17" spans="1:1" x14ac:dyDescent="0.2">
      <c r="A17" s="5"/>
    </row>
    <row r="18" spans="1:1" x14ac:dyDescent="0.2">
      <c r="A18" s="5" t="s">
        <v>72</v>
      </c>
    </row>
  </sheetData>
  <pageMargins left="0.7" right="0.7"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12" sqref="B12"/>
    </sheetView>
  </sheetViews>
  <sheetFormatPr defaultRowHeight="12.75" x14ac:dyDescent="0.2"/>
  <cols>
    <col min="1" max="1" width="70.140625" style="2" customWidth="1"/>
    <col min="2" max="2" width="11" style="2" bestFit="1" customWidth="1"/>
    <col min="3" max="256" width="9.140625" style="2"/>
    <col min="257" max="257" width="70.140625" style="2" customWidth="1"/>
    <col min="258" max="512" width="9.140625" style="2"/>
    <col min="513" max="513" width="70.140625" style="2" customWidth="1"/>
    <col min="514" max="768" width="9.140625" style="2"/>
    <col min="769" max="769" width="70.140625" style="2" customWidth="1"/>
    <col min="770" max="1024" width="9.140625" style="2"/>
    <col min="1025" max="1025" width="70.140625" style="2" customWidth="1"/>
    <col min="1026" max="1280" width="9.140625" style="2"/>
    <col min="1281" max="1281" width="70.140625" style="2" customWidth="1"/>
    <col min="1282" max="1536" width="9.140625" style="2"/>
    <col min="1537" max="1537" width="70.140625" style="2" customWidth="1"/>
    <col min="1538" max="1792" width="9.140625" style="2"/>
    <col min="1793" max="1793" width="70.140625" style="2" customWidth="1"/>
    <col min="1794" max="2048" width="9.140625" style="2"/>
    <col min="2049" max="2049" width="70.140625" style="2" customWidth="1"/>
    <col min="2050" max="2304" width="9.140625" style="2"/>
    <col min="2305" max="2305" width="70.140625" style="2" customWidth="1"/>
    <col min="2306" max="2560" width="9.140625" style="2"/>
    <col min="2561" max="2561" width="70.140625" style="2" customWidth="1"/>
    <col min="2562" max="2816" width="9.140625" style="2"/>
    <col min="2817" max="2817" width="70.140625" style="2" customWidth="1"/>
    <col min="2818" max="3072" width="9.140625" style="2"/>
    <col min="3073" max="3073" width="70.140625" style="2" customWidth="1"/>
    <col min="3074" max="3328" width="9.140625" style="2"/>
    <col min="3329" max="3329" width="70.140625" style="2" customWidth="1"/>
    <col min="3330" max="3584" width="9.140625" style="2"/>
    <col min="3585" max="3585" width="70.140625" style="2" customWidth="1"/>
    <col min="3586" max="3840" width="9.140625" style="2"/>
    <col min="3841" max="3841" width="70.140625" style="2" customWidth="1"/>
    <col min="3842" max="4096" width="9.140625" style="2"/>
    <col min="4097" max="4097" width="70.140625" style="2" customWidth="1"/>
    <col min="4098" max="4352" width="9.140625" style="2"/>
    <col min="4353" max="4353" width="70.140625" style="2" customWidth="1"/>
    <col min="4354" max="4608" width="9.140625" style="2"/>
    <col min="4609" max="4609" width="70.140625" style="2" customWidth="1"/>
    <col min="4610" max="4864" width="9.140625" style="2"/>
    <col min="4865" max="4865" width="70.140625" style="2" customWidth="1"/>
    <col min="4866" max="5120" width="9.140625" style="2"/>
    <col min="5121" max="5121" width="70.140625" style="2" customWidth="1"/>
    <col min="5122" max="5376" width="9.140625" style="2"/>
    <col min="5377" max="5377" width="70.140625" style="2" customWidth="1"/>
    <col min="5378" max="5632" width="9.140625" style="2"/>
    <col min="5633" max="5633" width="70.140625" style="2" customWidth="1"/>
    <col min="5634" max="5888" width="9.140625" style="2"/>
    <col min="5889" max="5889" width="70.140625" style="2" customWidth="1"/>
    <col min="5890" max="6144" width="9.140625" style="2"/>
    <col min="6145" max="6145" width="70.140625" style="2" customWidth="1"/>
    <col min="6146" max="6400" width="9.140625" style="2"/>
    <col min="6401" max="6401" width="70.140625" style="2" customWidth="1"/>
    <col min="6402" max="6656" width="9.140625" style="2"/>
    <col min="6657" max="6657" width="70.140625" style="2" customWidth="1"/>
    <col min="6658" max="6912" width="9.140625" style="2"/>
    <col min="6913" max="6913" width="70.140625" style="2" customWidth="1"/>
    <col min="6914" max="7168" width="9.140625" style="2"/>
    <col min="7169" max="7169" width="70.140625" style="2" customWidth="1"/>
    <col min="7170" max="7424" width="9.140625" style="2"/>
    <col min="7425" max="7425" width="70.140625" style="2" customWidth="1"/>
    <col min="7426" max="7680" width="9.140625" style="2"/>
    <col min="7681" max="7681" width="70.140625" style="2" customWidth="1"/>
    <col min="7682" max="7936" width="9.140625" style="2"/>
    <col min="7937" max="7937" width="70.140625" style="2" customWidth="1"/>
    <col min="7938" max="8192" width="9.140625" style="2"/>
    <col min="8193" max="8193" width="70.140625" style="2" customWidth="1"/>
    <col min="8194" max="8448" width="9.140625" style="2"/>
    <col min="8449" max="8449" width="70.140625" style="2" customWidth="1"/>
    <col min="8450" max="8704" width="9.140625" style="2"/>
    <col min="8705" max="8705" width="70.140625" style="2" customWidth="1"/>
    <col min="8706" max="8960" width="9.140625" style="2"/>
    <col min="8961" max="8961" width="70.140625" style="2" customWidth="1"/>
    <col min="8962" max="9216" width="9.140625" style="2"/>
    <col min="9217" max="9217" width="70.140625" style="2" customWidth="1"/>
    <col min="9218" max="9472" width="9.140625" style="2"/>
    <col min="9473" max="9473" width="70.140625" style="2" customWidth="1"/>
    <col min="9474" max="9728" width="9.140625" style="2"/>
    <col min="9729" max="9729" width="70.140625" style="2" customWidth="1"/>
    <col min="9730" max="9984" width="9.140625" style="2"/>
    <col min="9985" max="9985" width="70.140625" style="2" customWidth="1"/>
    <col min="9986" max="10240" width="9.140625" style="2"/>
    <col min="10241" max="10241" width="70.140625" style="2" customWidth="1"/>
    <col min="10242" max="10496" width="9.140625" style="2"/>
    <col min="10497" max="10497" width="70.140625" style="2" customWidth="1"/>
    <col min="10498" max="10752" width="9.140625" style="2"/>
    <col min="10753" max="10753" width="70.140625" style="2" customWidth="1"/>
    <col min="10754" max="11008" width="9.140625" style="2"/>
    <col min="11009" max="11009" width="70.140625" style="2" customWidth="1"/>
    <col min="11010" max="11264" width="9.140625" style="2"/>
    <col min="11265" max="11265" width="70.140625" style="2" customWidth="1"/>
    <col min="11266" max="11520" width="9.140625" style="2"/>
    <col min="11521" max="11521" width="70.140625" style="2" customWidth="1"/>
    <col min="11522" max="11776" width="9.140625" style="2"/>
    <col min="11777" max="11777" width="70.140625" style="2" customWidth="1"/>
    <col min="11778" max="12032" width="9.140625" style="2"/>
    <col min="12033" max="12033" width="70.140625" style="2" customWidth="1"/>
    <col min="12034" max="12288" width="9.140625" style="2"/>
    <col min="12289" max="12289" width="70.140625" style="2" customWidth="1"/>
    <col min="12290" max="12544" width="9.140625" style="2"/>
    <col min="12545" max="12545" width="70.140625" style="2" customWidth="1"/>
    <col min="12546" max="12800" width="9.140625" style="2"/>
    <col min="12801" max="12801" width="70.140625" style="2" customWidth="1"/>
    <col min="12802" max="13056" width="9.140625" style="2"/>
    <col min="13057" max="13057" width="70.140625" style="2" customWidth="1"/>
    <col min="13058" max="13312" width="9.140625" style="2"/>
    <col min="13313" max="13313" width="70.140625" style="2" customWidth="1"/>
    <col min="13314" max="13568" width="9.140625" style="2"/>
    <col min="13569" max="13569" width="70.140625" style="2" customWidth="1"/>
    <col min="13570" max="13824" width="9.140625" style="2"/>
    <col min="13825" max="13825" width="70.140625" style="2" customWidth="1"/>
    <col min="13826" max="14080" width="9.140625" style="2"/>
    <col min="14081" max="14081" width="70.140625" style="2" customWidth="1"/>
    <col min="14082" max="14336" width="9.140625" style="2"/>
    <col min="14337" max="14337" width="70.140625" style="2" customWidth="1"/>
    <col min="14338" max="14592" width="9.140625" style="2"/>
    <col min="14593" max="14593" width="70.140625" style="2" customWidth="1"/>
    <col min="14594" max="14848" width="9.140625" style="2"/>
    <col min="14849" max="14849" width="70.140625" style="2" customWidth="1"/>
    <col min="14850" max="15104" width="9.140625" style="2"/>
    <col min="15105" max="15105" width="70.140625" style="2" customWidth="1"/>
    <col min="15106" max="15360" width="9.140625" style="2"/>
    <col min="15361" max="15361" width="70.140625" style="2" customWidth="1"/>
    <col min="15362" max="15616" width="9.140625" style="2"/>
    <col min="15617" max="15617" width="70.140625" style="2" customWidth="1"/>
    <col min="15618" max="15872" width="9.140625" style="2"/>
    <col min="15873" max="15873" width="70.140625" style="2" customWidth="1"/>
    <col min="15874" max="16128" width="9.140625" style="2"/>
    <col min="16129" max="16129" width="70.140625" style="2" customWidth="1"/>
    <col min="16130" max="16384" width="9.140625" style="2"/>
  </cols>
  <sheetData>
    <row r="1" spans="1:12" ht="23.25" customHeight="1" x14ac:dyDescent="0.35">
      <c r="A1" s="3" t="s">
        <v>67</v>
      </c>
    </row>
    <row r="2" spans="1:12" ht="23.25" customHeight="1" x14ac:dyDescent="0.35">
      <c r="A2" s="3" t="s">
        <v>68</v>
      </c>
    </row>
    <row r="3" spans="1:12" ht="15" customHeight="1" x14ac:dyDescent="0.2"/>
    <row r="4" spans="1:12" ht="30" customHeight="1" x14ac:dyDescent="0.2">
      <c r="A4" s="6" t="s">
        <v>18</v>
      </c>
      <c r="B4" s="7" t="s">
        <v>0</v>
      </c>
      <c r="C4" s="7" t="s">
        <v>1</v>
      </c>
      <c r="D4" s="7" t="s">
        <v>2</v>
      </c>
      <c r="E4" s="7" t="s">
        <v>3</v>
      </c>
      <c r="F4" s="7" t="s">
        <v>4</v>
      </c>
      <c r="G4" s="7" t="s">
        <v>5</v>
      </c>
      <c r="H4" s="7" t="s">
        <v>6</v>
      </c>
      <c r="I4" s="7" t="s">
        <v>7</v>
      </c>
      <c r="J4" s="7" t="s">
        <v>8</v>
      </c>
      <c r="K4" s="7" t="s">
        <v>9</v>
      </c>
      <c r="L4" s="7" t="s">
        <v>10</v>
      </c>
    </row>
    <row r="5" spans="1:12" ht="15" customHeight="1" x14ac:dyDescent="0.2">
      <c r="A5" s="1" t="s">
        <v>17</v>
      </c>
      <c r="B5" s="8">
        <f>Source!G9/Source!G$8</f>
        <v>8.3418628454452401E-2</v>
      </c>
      <c r="C5" s="8">
        <f>Source!H9/Source!H$8</f>
        <v>5.4716981132075473E-2</v>
      </c>
      <c r="D5" s="8">
        <f>Source!I9/Source!I$8</f>
        <v>4.1526538967685336E-2</v>
      </c>
      <c r="E5" s="8">
        <f>Source!J9/Source!J$8</f>
        <v>7.5350036845983792E-2</v>
      </c>
      <c r="F5" s="8">
        <f>Source!K9/Source!K$8</f>
        <v>8.3221141859885314E-2</v>
      </c>
      <c r="G5" s="8">
        <f>Source!L9/Source!L$8</f>
        <v>4.6392533559589111E-2</v>
      </c>
      <c r="H5" s="8">
        <f>Source!M9/Source!M$8</f>
        <v>4.4790193305044794E-2</v>
      </c>
      <c r="I5" s="8">
        <f>Source!N9/Source!N$8</f>
        <v>4.2120845108329967E-2</v>
      </c>
      <c r="J5" s="8">
        <f>Source!O9/Source!O$8</f>
        <v>2.9393627954779032E-2</v>
      </c>
      <c r="K5" s="8">
        <f>Source!P9/Source!P$8</f>
        <v>3.2367220832720318E-2</v>
      </c>
      <c r="L5" s="8">
        <f>Source!F9/Source!F$8</f>
        <v>5.2161694599481785E-2</v>
      </c>
    </row>
    <row r="6" spans="1:12" ht="15" customHeight="1" x14ac:dyDescent="0.2">
      <c r="A6" s="1" t="s">
        <v>11</v>
      </c>
      <c r="B6" s="8">
        <f>Source!G10/Source!G$8</f>
        <v>0.12103377686796314</v>
      </c>
      <c r="C6" s="8">
        <f>Source!H10/Source!H$8</f>
        <v>0.11320754716981132</v>
      </c>
      <c r="D6" s="8">
        <f>Source!I10/Source!I$8</f>
        <v>0.10527854949554029</v>
      </c>
      <c r="E6" s="8">
        <f>Source!J10/Source!J$8</f>
        <v>9.929992630803243E-2</v>
      </c>
      <c r="F6" s="8">
        <f>Source!K10/Source!K$8</f>
        <v>9.2528878916313478E-2</v>
      </c>
      <c r="G6" s="8">
        <f>Source!L10/Source!L$8</f>
        <v>7.4452289324565935E-2</v>
      </c>
      <c r="H6" s="8">
        <f>Source!M10/Source!M$8</f>
        <v>0.10478547854785479</v>
      </c>
      <c r="I6" s="8">
        <f>Source!N10/Source!N$8</f>
        <v>0.10415825595478402</v>
      </c>
      <c r="J6" s="8">
        <f>Source!O10/Source!O$8</f>
        <v>8.1740322028091811E-2</v>
      </c>
      <c r="K6" s="8">
        <f>Source!P10/Source!P$8</f>
        <v>6.8383110195674571E-2</v>
      </c>
      <c r="L6" s="8">
        <f>Source!F10/Source!F$8</f>
        <v>8.2835604750013697E-2</v>
      </c>
    </row>
    <row r="7" spans="1:12" ht="15" customHeight="1" x14ac:dyDescent="0.2">
      <c r="A7" s="1" t="s">
        <v>12</v>
      </c>
      <c r="B7" s="8">
        <f>Source!G11/Source!G$8</f>
        <v>0.17860798362333674</v>
      </c>
      <c r="C7" s="8">
        <f>Source!H11/Source!H$8</f>
        <v>0.18396226415094338</v>
      </c>
      <c r="D7" s="8">
        <f>Source!I11/Source!I$8</f>
        <v>0.1756104693668665</v>
      </c>
      <c r="E7" s="8">
        <f>Source!J11/Source!J$8</f>
        <v>0.22070744288872515</v>
      </c>
      <c r="F7" s="8">
        <f>Source!K11/Source!K$8</f>
        <v>0.15033657442034407</v>
      </c>
      <c r="G7" s="8">
        <f>Source!L11/Source!L$8</f>
        <v>0.2079936971606921</v>
      </c>
      <c r="H7" s="8">
        <f>Source!M11/Source!M$8</f>
        <v>0.2148750589344649</v>
      </c>
      <c r="I7" s="8">
        <f>Source!N11/Source!N$8</f>
        <v>0.23321221908222312</v>
      </c>
      <c r="J7" s="8">
        <f>Source!O11/Source!O$8</f>
        <v>0.2066803699897225</v>
      </c>
      <c r="K7" s="8">
        <f>Source!P11/Source!P$8</f>
        <v>0.2211269677799029</v>
      </c>
      <c r="L7" s="8">
        <f>Source!F11/Source!F$8</f>
        <v>0.19582847346708729</v>
      </c>
    </row>
    <row r="8" spans="1:12" ht="15" customHeight="1" x14ac:dyDescent="0.2">
      <c r="A8" s="1" t="s">
        <v>13</v>
      </c>
      <c r="B8" s="8">
        <f>Source!G12/Source!G$8</f>
        <v>3.7615148413510748E-2</v>
      </c>
      <c r="C8" s="8">
        <f>Source!H12/Source!H$8</f>
        <v>4.0566037735849055E-2</v>
      </c>
      <c r="D8" s="8">
        <f>Source!I12/Source!I$8</f>
        <v>4.7229127065360428E-2</v>
      </c>
      <c r="E8" s="8">
        <f>Source!J12/Source!J$8</f>
        <v>4.4767870302137074E-2</v>
      </c>
      <c r="F8" s="8">
        <f>Source!K12/Source!K$8</f>
        <v>3.6217069724923126E-2</v>
      </c>
      <c r="G8" s="8">
        <f>Source!L12/Source!L$8</f>
        <v>4.2392654768037337E-2</v>
      </c>
      <c r="H8" s="8">
        <f>Source!M12/Source!M$8</f>
        <v>6.6242338519566249E-2</v>
      </c>
      <c r="I8" s="8">
        <f>Source!N12/Source!N$8</f>
        <v>4.8849414614452961E-2</v>
      </c>
      <c r="J8" s="8">
        <f>Source!O12/Source!O$8</f>
        <v>4.8201438848920856E-2</v>
      </c>
      <c r="K8" s="8">
        <f>Source!P12/Source!P$8</f>
        <v>5.4170957775489186E-2</v>
      </c>
      <c r="L8" s="8">
        <f>Source!F12/Source!F$8</f>
        <v>4.42515284116261E-2</v>
      </c>
    </row>
    <row r="9" spans="1:12" ht="15" customHeight="1" x14ac:dyDescent="0.2">
      <c r="A9" s="1" t="s">
        <v>14</v>
      </c>
      <c r="B9" s="8">
        <f>Source!G13/Source!G$8</f>
        <v>0.4237461617195496</v>
      </c>
      <c r="C9" s="8">
        <f>Source!H13/Source!H$8</f>
        <v>0.37452830188679248</v>
      </c>
      <c r="D9" s="8">
        <f>Source!I13/Source!I$8</f>
        <v>0.37417751133206612</v>
      </c>
      <c r="E9" s="8">
        <f>Source!J13/Source!J$8</f>
        <v>0.36164333087693445</v>
      </c>
      <c r="F9" s="8">
        <f>Source!K13/Source!K$8</f>
        <v>0.37879165627856726</v>
      </c>
      <c r="G9" s="8">
        <f>Source!L13/Source!L$8</f>
        <v>0.31806106885649932</v>
      </c>
      <c r="H9" s="8">
        <f>Source!M13/Source!M$8</f>
        <v>0.32296086751532299</v>
      </c>
      <c r="I9" s="8">
        <f>Source!N13/Source!N$8</f>
        <v>0.34746332929619161</v>
      </c>
      <c r="J9" s="8">
        <f>Source!O13/Source!O$8</f>
        <v>0.34806440561836244</v>
      </c>
      <c r="K9" s="8">
        <f>Source!P13/Source!P$8</f>
        <v>0.32932175959982346</v>
      </c>
      <c r="L9" s="8">
        <f>Source!F13/Source!F$8</f>
        <v>0.34258338747680961</v>
      </c>
    </row>
    <row r="10" spans="1:12" ht="15" customHeight="1" x14ac:dyDescent="0.2">
      <c r="A10" s="1" t="s">
        <v>15</v>
      </c>
      <c r="B10" s="8">
        <f>Source!G15/Source!G$8</f>
        <v>9.7748208802456507E-2</v>
      </c>
      <c r="C10" s="8">
        <f>Source!H15/Source!H$8</f>
        <v>0.16037735849056603</v>
      </c>
      <c r="D10" s="8">
        <f>Source!I15/Source!I$8</f>
        <v>0.15396987863722766</v>
      </c>
      <c r="E10" s="8">
        <f>Source!J15/Source!J$8</f>
        <v>0.13614591009579957</v>
      </c>
      <c r="F10" s="8">
        <f>Source!K15/Source!K$8</f>
        <v>0.17309066733150505</v>
      </c>
      <c r="G10" s="8">
        <f>Source!L15/Source!L$8</f>
        <v>0.20304435219134775</v>
      </c>
      <c r="H10" s="8">
        <f>Source!M15/Source!M$8</f>
        <v>0.17857142857142858</v>
      </c>
      <c r="I10" s="8">
        <f>Source!N15/Source!N$8</f>
        <v>0.16754138070246266</v>
      </c>
      <c r="J10" s="8">
        <f>Source!O15/Source!O$8</f>
        <v>0.2063035286056869</v>
      </c>
      <c r="K10" s="8">
        <f>Source!P15/Source!P$8</f>
        <v>0.198381638958364</v>
      </c>
      <c r="L10" s="8">
        <f>Source!F15/Source!F$8</f>
        <v>0.18936648218744861</v>
      </c>
    </row>
    <row r="11" spans="1:12" ht="15" customHeight="1" thickBot="1" x14ac:dyDescent="0.25">
      <c r="A11" s="10" t="s">
        <v>16</v>
      </c>
      <c r="B11" s="11">
        <f>Source!G16/Source!G$8</f>
        <v>5.783009211873081E-2</v>
      </c>
      <c r="C11" s="11">
        <f>Source!H16/Source!H$8</f>
        <v>7.3584905660377356E-2</v>
      </c>
      <c r="D11" s="11">
        <f>Source!I16/Source!I$8</f>
        <v>0.10235414534288639</v>
      </c>
      <c r="E11" s="11">
        <f>Source!J16/Source!J$8</f>
        <v>6.208548268238763E-2</v>
      </c>
      <c r="F11" s="11">
        <f>Source!K16/Source!K$8</f>
        <v>8.583063242749106E-2</v>
      </c>
      <c r="G11" s="11">
        <f>Source!L16/Source!L$8</f>
        <v>0.10766340413926852</v>
      </c>
      <c r="H11" s="11">
        <f>Source!M16/Source!M$8</f>
        <v>6.7656765676567657E-2</v>
      </c>
      <c r="I11" s="11">
        <f>Source!N16/Source!N$8</f>
        <v>5.6654555241555646E-2</v>
      </c>
      <c r="J11" s="11">
        <f>Source!O16/Source!O$8</f>
        <v>7.9650565262076048E-2</v>
      </c>
      <c r="K11" s="11">
        <f>Source!P16/Source!P$8</f>
        <v>9.621892011181403E-2</v>
      </c>
      <c r="L11" s="11">
        <f>Source!F16/Source!F$8</f>
        <v>9.2976743093771283E-2</v>
      </c>
    </row>
    <row r="12" spans="1:12" ht="15" customHeight="1" x14ac:dyDescent="0.2">
      <c r="B12" s="8">
        <f>SUM(B9:B11)</f>
        <v>0.57932446264073689</v>
      </c>
      <c r="C12" s="8">
        <f t="shared" ref="C12:K12" si="0">SUM(C9:C11)</f>
        <v>0.60849056603773588</v>
      </c>
      <c r="D12" s="8">
        <f t="shared" si="0"/>
        <v>0.63050153531218012</v>
      </c>
      <c r="E12" s="8">
        <f t="shared" si="0"/>
        <v>0.5598747236551217</v>
      </c>
      <c r="F12" s="8">
        <f t="shared" si="0"/>
        <v>0.63771295603756339</v>
      </c>
      <c r="G12" s="8">
        <f t="shared" si="0"/>
        <v>0.62876882518711563</v>
      </c>
      <c r="H12" s="8">
        <f t="shared" si="0"/>
        <v>0.56918906176331918</v>
      </c>
      <c r="I12" s="8">
        <f t="shared" si="0"/>
        <v>0.57165926524020994</v>
      </c>
      <c r="J12" s="8">
        <f t="shared" si="0"/>
        <v>0.63401849948612532</v>
      </c>
      <c r="K12" s="8">
        <f t="shared" si="0"/>
        <v>0.62392231867000147</v>
      </c>
      <c r="L12" s="8">
        <f>SUM(L9:L11)</f>
        <v>0.62492661275802941</v>
      </c>
    </row>
    <row r="13" spans="1:12" ht="15" customHeight="1" x14ac:dyDescent="0.2">
      <c r="A13" s="4" t="s">
        <v>19</v>
      </c>
      <c r="B13" s="8">
        <f>B10+B11</f>
        <v>0.15557830092118732</v>
      </c>
      <c r="C13" s="8">
        <f t="shared" ref="C13:K13" si="1">C10+C11</f>
        <v>0.2339622641509434</v>
      </c>
      <c r="D13" s="8">
        <f t="shared" si="1"/>
        <v>0.25632402398011406</v>
      </c>
      <c r="E13" s="8">
        <f t="shared" si="1"/>
        <v>0.19823139277818719</v>
      </c>
      <c r="F13" s="8">
        <f t="shared" si="1"/>
        <v>0.25892129975899614</v>
      </c>
      <c r="G13" s="8">
        <f t="shared" si="1"/>
        <v>0.31070775633061626</v>
      </c>
      <c r="H13" s="8">
        <f t="shared" si="1"/>
        <v>0.24622819424799625</v>
      </c>
      <c r="I13" s="8">
        <f t="shared" si="1"/>
        <v>0.22419593594401832</v>
      </c>
      <c r="J13" s="8">
        <f t="shared" si="1"/>
        <v>0.28595409386776294</v>
      </c>
      <c r="K13" s="8">
        <f t="shared" si="1"/>
        <v>0.29460055907017801</v>
      </c>
      <c r="L13" s="8">
        <f>L10+L11</f>
        <v>0.28234322528121991</v>
      </c>
    </row>
    <row r="15" spans="1:12" x14ac:dyDescent="0.2">
      <c r="A15"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B20" sqref="B20"/>
    </sheetView>
  </sheetViews>
  <sheetFormatPr defaultRowHeight="15" x14ac:dyDescent="0.25"/>
  <cols>
    <col min="1" max="1" width="20.140625" customWidth="1"/>
    <col min="2" max="2" width="36.5703125" customWidth="1"/>
  </cols>
  <sheetData>
    <row r="1" spans="1:16" x14ac:dyDescent="0.25">
      <c r="A1" t="s">
        <v>20</v>
      </c>
    </row>
    <row r="2" spans="1:16" x14ac:dyDescent="0.25">
      <c r="A2" t="s">
        <v>21</v>
      </c>
    </row>
    <row r="3" spans="1:16" x14ac:dyDescent="0.25">
      <c r="A3" t="s">
        <v>22</v>
      </c>
    </row>
    <row r="4" spans="1:16" x14ac:dyDescent="0.25">
      <c r="A4" t="s">
        <v>23</v>
      </c>
    </row>
    <row r="6" spans="1:16" x14ac:dyDescent="0.25">
      <c r="A6" t="s">
        <v>24</v>
      </c>
      <c r="B6" t="s">
        <v>25</v>
      </c>
      <c r="C6" t="s">
        <v>26</v>
      </c>
      <c r="D6" t="s">
        <v>27</v>
      </c>
      <c r="E6" t="s">
        <v>28</v>
      </c>
      <c r="F6" t="s">
        <v>29</v>
      </c>
      <c r="G6" t="s">
        <v>30</v>
      </c>
      <c r="H6" t="s">
        <v>31</v>
      </c>
      <c r="I6" t="s">
        <v>32</v>
      </c>
      <c r="J6" t="s">
        <v>33</v>
      </c>
      <c r="K6" t="s">
        <v>34</v>
      </c>
      <c r="L6" t="s">
        <v>35</v>
      </c>
      <c r="M6" t="s">
        <v>36</v>
      </c>
      <c r="N6" t="s">
        <v>37</v>
      </c>
      <c r="O6" t="s">
        <v>38</v>
      </c>
      <c r="P6" t="s">
        <v>39</v>
      </c>
    </row>
    <row r="7" spans="1:16" x14ac:dyDescent="0.25">
      <c r="F7" t="s">
        <v>40</v>
      </c>
    </row>
    <row r="8" spans="1:16" x14ac:dyDescent="0.25">
      <c r="A8" t="s">
        <v>41</v>
      </c>
      <c r="B8" t="s">
        <v>42</v>
      </c>
      <c r="C8" t="s">
        <v>43</v>
      </c>
      <c r="D8" t="s">
        <v>44</v>
      </c>
      <c r="E8">
        <v>2017</v>
      </c>
      <c r="F8" s="9">
        <v>25549.4</v>
      </c>
      <c r="G8">
        <v>390.8</v>
      </c>
      <c r="H8">
        <v>106</v>
      </c>
      <c r="I8">
        <v>683.9</v>
      </c>
      <c r="J8">
        <v>542.79999999999995</v>
      </c>
      <c r="K8" s="9">
        <v>6016.5</v>
      </c>
      <c r="L8" s="9">
        <v>9900.2999999999993</v>
      </c>
      <c r="M8">
        <v>848.4</v>
      </c>
      <c r="N8">
        <v>743.1</v>
      </c>
      <c r="O8" s="9">
        <v>2919</v>
      </c>
      <c r="P8" s="9">
        <v>3398.5</v>
      </c>
    </row>
    <row r="9" spans="1:16" x14ac:dyDescent="0.25">
      <c r="B9" t="s">
        <v>45</v>
      </c>
      <c r="C9" t="s">
        <v>43</v>
      </c>
      <c r="D9" t="s">
        <v>44</v>
      </c>
      <c r="E9">
        <v>2017</v>
      </c>
      <c r="F9" s="9">
        <v>1332.7</v>
      </c>
      <c r="G9">
        <v>32.6</v>
      </c>
      <c r="H9">
        <v>5.8</v>
      </c>
      <c r="I9">
        <v>28.4</v>
      </c>
      <c r="J9">
        <v>40.9</v>
      </c>
      <c r="K9">
        <v>500.7</v>
      </c>
      <c r="L9">
        <v>459.3</v>
      </c>
      <c r="M9">
        <v>38</v>
      </c>
      <c r="N9">
        <v>31.3</v>
      </c>
      <c r="O9">
        <v>85.8</v>
      </c>
      <c r="P9">
        <v>110</v>
      </c>
    </row>
    <row r="10" spans="1:16" x14ac:dyDescent="0.25">
      <c r="B10" t="s">
        <v>46</v>
      </c>
      <c r="C10" t="s">
        <v>43</v>
      </c>
      <c r="D10" t="s">
        <v>44</v>
      </c>
      <c r="E10">
        <v>2017</v>
      </c>
      <c r="F10" s="9">
        <v>2116.4</v>
      </c>
      <c r="G10">
        <v>47.3</v>
      </c>
      <c r="H10">
        <v>12</v>
      </c>
      <c r="I10">
        <v>72</v>
      </c>
      <c r="J10">
        <v>53.9</v>
      </c>
      <c r="K10">
        <v>556.70000000000005</v>
      </c>
      <c r="L10">
        <v>737.1</v>
      </c>
      <c r="M10">
        <v>88.9</v>
      </c>
      <c r="N10">
        <v>77.400000000000006</v>
      </c>
      <c r="O10">
        <v>238.6</v>
      </c>
      <c r="P10">
        <v>232.4</v>
      </c>
    </row>
    <row r="11" spans="1:16" x14ac:dyDescent="0.25">
      <c r="B11" t="s">
        <v>47</v>
      </c>
      <c r="C11" t="s">
        <v>43</v>
      </c>
      <c r="D11" t="s">
        <v>44</v>
      </c>
      <c r="E11">
        <v>2017</v>
      </c>
      <c r="F11" s="9">
        <v>5003.3</v>
      </c>
      <c r="G11">
        <v>69.8</v>
      </c>
      <c r="H11">
        <v>19.5</v>
      </c>
      <c r="I11">
        <v>120.1</v>
      </c>
      <c r="J11">
        <v>119.8</v>
      </c>
      <c r="K11">
        <v>904.5</v>
      </c>
      <c r="L11" s="9">
        <v>2059.1999999999998</v>
      </c>
      <c r="M11">
        <v>182.3</v>
      </c>
      <c r="N11">
        <v>173.3</v>
      </c>
      <c r="O11">
        <v>603.29999999999995</v>
      </c>
      <c r="P11">
        <v>751.5</v>
      </c>
    </row>
    <row r="12" spans="1:16" x14ac:dyDescent="0.25">
      <c r="B12" t="s">
        <v>48</v>
      </c>
      <c r="C12" t="s">
        <v>43</v>
      </c>
      <c r="D12" t="s">
        <v>44</v>
      </c>
      <c r="E12">
        <v>2017</v>
      </c>
      <c r="F12" s="9">
        <v>1130.5999999999999</v>
      </c>
      <c r="G12">
        <v>14.7</v>
      </c>
      <c r="H12">
        <v>4.3</v>
      </c>
      <c r="I12">
        <v>32.299999999999997</v>
      </c>
      <c r="J12">
        <v>24.3</v>
      </c>
      <c r="K12">
        <v>217.9</v>
      </c>
      <c r="L12">
        <v>419.7</v>
      </c>
      <c r="M12">
        <v>56.2</v>
      </c>
      <c r="N12">
        <v>36.299999999999997</v>
      </c>
      <c r="O12">
        <v>140.69999999999999</v>
      </c>
      <c r="P12">
        <v>184.1</v>
      </c>
    </row>
    <row r="13" spans="1:16" x14ac:dyDescent="0.25">
      <c r="B13" t="s">
        <v>49</v>
      </c>
      <c r="C13" t="s">
        <v>43</v>
      </c>
      <c r="D13" t="s">
        <v>44</v>
      </c>
      <c r="E13">
        <v>2017</v>
      </c>
      <c r="F13" s="9">
        <v>8752.7999999999993</v>
      </c>
      <c r="G13">
        <v>165.6</v>
      </c>
      <c r="H13">
        <v>39.700000000000003</v>
      </c>
      <c r="I13">
        <v>255.9</v>
      </c>
      <c r="J13">
        <v>196.3</v>
      </c>
      <c r="K13" s="9">
        <v>2279</v>
      </c>
      <c r="L13" s="9">
        <v>3148.9</v>
      </c>
      <c r="M13">
        <v>274</v>
      </c>
      <c r="N13">
        <v>258.2</v>
      </c>
      <c r="O13" s="9">
        <v>1016</v>
      </c>
      <c r="P13" s="9">
        <v>1119.2</v>
      </c>
    </row>
    <row r="14" spans="1:16" x14ac:dyDescent="0.25">
      <c r="B14" t="s">
        <v>50</v>
      </c>
      <c r="C14" t="s">
        <v>43</v>
      </c>
      <c r="D14" t="s">
        <v>44</v>
      </c>
      <c r="E14">
        <v>2017</v>
      </c>
      <c r="F14" s="9">
        <v>7213.7</v>
      </c>
      <c r="G14">
        <v>60.8</v>
      </c>
      <c r="H14">
        <v>24.8</v>
      </c>
      <c r="I14">
        <v>175.3</v>
      </c>
      <c r="J14">
        <v>107.6</v>
      </c>
      <c r="K14" s="9">
        <v>1557.8</v>
      </c>
      <c r="L14" s="9">
        <v>3076</v>
      </c>
      <c r="M14">
        <v>208.9</v>
      </c>
      <c r="N14">
        <v>166.6</v>
      </c>
      <c r="O14">
        <v>834.6</v>
      </c>
      <c r="P14" s="9">
        <v>1001.2</v>
      </c>
    </row>
    <row r="15" spans="1:16" x14ac:dyDescent="0.25">
      <c r="B15" t="s">
        <v>51</v>
      </c>
      <c r="C15" t="s">
        <v>43</v>
      </c>
      <c r="D15" t="s">
        <v>44</v>
      </c>
      <c r="E15">
        <v>2017</v>
      </c>
      <c r="F15" s="9">
        <v>4838.2</v>
      </c>
      <c r="G15">
        <v>38.200000000000003</v>
      </c>
      <c r="H15">
        <v>17</v>
      </c>
      <c r="I15">
        <v>105.3</v>
      </c>
      <c r="J15">
        <v>73.900000000000006</v>
      </c>
      <c r="K15" s="9">
        <v>1041.4000000000001</v>
      </c>
      <c r="L15" s="9">
        <v>2010.2</v>
      </c>
      <c r="M15">
        <v>151.5</v>
      </c>
      <c r="N15">
        <v>124.5</v>
      </c>
      <c r="O15">
        <v>602.20000000000005</v>
      </c>
      <c r="P15">
        <v>674.2</v>
      </c>
    </row>
    <row r="16" spans="1:16" x14ac:dyDescent="0.25">
      <c r="B16" t="s">
        <v>52</v>
      </c>
      <c r="C16" t="s">
        <v>43</v>
      </c>
      <c r="D16" t="s">
        <v>44</v>
      </c>
      <c r="E16">
        <v>2017</v>
      </c>
      <c r="F16" s="9">
        <v>2375.5</v>
      </c>
      <c r="G16">
        <v>22.6</v>
      </c>
      <c r="H16">
        <v>7.8</v>
      </c>
      <c r="I16">
        <v>70</v>
      </c>
      <c r="J16">
        <v>33.700000000000003</v>
      </c>
      <c r="K16">
        <v>516.4</v>
      </c>
      <c r="L16" s="9">
        <v>1065.9000000000001</v>
      </c>
      <c r="M16">
        <v>57.4</v>
      </c>
      <c r="N16">
        <v>42.1</v>
      </c>
      <c r="O16">
        <v>232.5</v>
      </c>
      <c r="P16">
        <v>327</v>
      </c>
    </row>
    <row r="19" spans="1:2" x14ac:dyDescent="0.25">
      <c r="A19" t="s">
        <v>53</v>
      </c>
    </row>
    <row r="20" spans="1:2" x14ac:dyDescent="0.25">
      <c r="A20">
        <v>1</v>
      </c>
      <c r="B20" t="s">
        <v>54</v>
      </c>
    </row>
    <row r="21" spans="1:2" x14ac:dyDescent="0.25">
      <c r="A21">
        <v>2</v>
      </c>
      <c r="B21" t="s">
        <v>55</v>
      </c>
    </row>
    <row r="22" spans="1:2" x14ac:dyDescent="0.25">
      <c r="A22">
        <v>3</v>
      </c>
      <c r="B22" t="s">
        <v>56</v>
      </c>
    </row>
    <row r="23" spans="1:2" x14ac:dyDescent="0.25">
      <c r="A23">
        <v>4</v>
      </c>
      <c r="B23" t="s">
        <v>57</v>
      </c>
    </row>
    <row r="24" spans="1:2" x14ac:dyDescent="0.25">
      <c r="A24">
        <v>5</v>
      </c>
      <c r="B24" t="s">
        <v>58</v>
      </c>
    </row>
    <row r="25" spans="1:2" x14ac:dyDescent="0.25">
      <c r="A25">
        <v>6</v>
      </c>
      <c r="B25" t="s">
        <v>59</v>
      </c>
    </row>
    <row r="26" spans="1:2" x14ac:dyDescent="0.25">
      <c r="A26">
        <v>7</v>
      </c>
      <c r="B26" t="s">
        <v>60</v>
      </c>
    </row>
    <row r="27" spans="1:2" x14ac:dyDescent="0.25">
      <c r="A27">
        <v>8</v>
      </c>
      <c r="B27" t="s">
        <v>61</v>
      </c>
    </row>
    <row r="28" spans="1:2" x14ac:dyDescent="0.25">
      <c r="A28">
        <v>9</v>
      </c>
      <c r="B28" t="s">
        <v>62</v>
      </c>
    </row>
    <row r="29" spans="1:2" x14ac:dyDescent="0.25">
      <c r="A29">
        <v>10</v>
      </c>
      <c r="B29" t="s">
        <v>63</v>
      </c>
    </row>
    <row r="30" spans="1:2" x14ac:dyDescent="0.25">
      <c r="A30">
        <v>11</v>
      </c>
      <c r="B30" t="s">
        <v>64</v>
      </c>
    </row>
    <row r="32" spans="1:2" x14ac:dyDescent="0.25">
      <c r="A32" t="s">
        <v>65</v>
      </c>
    </row>
    <row r="33" spans="1:1" x14ac:dyDescent="0.25">
      <c r="A3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vt:lpstr>
      <vt:lpstr>Analysis for Highlight</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Jocelyne Fortier</cp:lastModifiedBy>
  <cp:lastPrinted>2016-07-20T15:59:56Z</cp:lastPrinted>
  <dcterms:created xsi:type="dcterms:W3CDTF">2015-11-04T15:48:22Z</dcterms:created>
  <dcterms:modified xsi:type="dcterms:W3CDTF">2020-07-09T15:40:14Z</dcterms:modified>
</cp:coreProperties>
</file>