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6210" windowWidth="15450" windowHeight="5910"/>
  </bookViews>
  <sheets>
    <sheet name="Table" sheetId="2" r:id="rId1"/>
  </sheets>
  <definedNames>
    <definedName name="_xlnm.Database">#REF!</definedName>
    <definedName name="SORTRANGE">#REF!</definedName>
  </definedNames>
  <calcPr calcId="145621"/>
</workbook>
</file>

<file path=xl/calcChain.xml><?xml version="1.0" encoding="utf-8"?>
<calcChain xmlns="http://schemas.openxmlformats.org/spreadsheetml/2006/main">
  <c r="M7" i="2" l="1"/>
  <c r="M14" i="2" l="1"/>
  <c r="M15" i="2"/>
  <c r="M16" i="2"/>
  <c r="M17" i="2"/>
  <c r="M13" i="2"/>
  <c r="M8" i="2"/>
  <c r="C10" i="2" s="1"/>
  <c r="B18" i="2"/>
  <c r="C18" i="2"/>
  <c r="D18" i="2"/>
  <c r="E18" i="2"/>
  <c r="F18" i="2"/>
  <c r="G18" i="2"/>
  <c r="H18" i="2"/>
  <c r="I18" i="2"/>
  <c r="J18" i="2"/>
  <c r="K18" i="2"/>
  <c r="L18" i="2"/>
  <c r="E10" i="2"/>
  <c r="G10" i="2"/>
  <c r="I10" i="2"/>
  <c r="K10" i="2"/>
  <c r="M10" i="2"/>
  <c r="C9" i="2"/>
  <c r="D9" i="2"/>
  <c r="E9" i="2"/>
  <c r="F9" i="2"/>
  <c r="G9" i="2"/>
  <c r="H9" i="2"/>
  <c r="I9" i="2"/>
  <c r="J9" i="2"/>
  <c r="K9" i="2"/>
  <c r="L9" i="2"/>
  <c r="B9" i="2"/>
  <c r="M18" i="2" l="1"/>
  <c r="B10" i="2"/>
  <c r="L10" i="2"/>
  <c r="J10" i="2"/>
  <c r="H10" i="2"/>
  <c r="F10" i="2"/>
  <c r="D10" i="2"/>
</calcChain>
</file>

<file path=xl/sharedStrings.xml><?xml version="1.0" encoding="utf-8"?>
<sst xmlns="http://schemas.openxmlformats.org/spreadsheetml/2006/main" count="36" uniqueCount="36">
  <si>
    <t>NS</t>
  </si>
  <si>
    <t>Human &amp; Social Sciences / Sciences sociales et humaines</t>
  </si>
  <si>
    <t xml:space="preserve">   Les projets nationaux sont partagés par plusieurs établissements</t>
  </si>
  <si>
    <t>NB</t>
  </si>
  <si>
    <t>ON</t>
  </si>
  <si>
    <t>MB</t>
  </si>
  <si>
    <t>PE</t>
  </si>
  <si>
    <t>TOTAL</t>
  </si>
  <si>
    <t>SK</t>
  </si>
  <si>
    <t>AB</t>
  </si>
  <si>
    <t>BC</t>
  </si>
  <si>
    <t>QC</t>
  </si>
  <si>
    <t>CANADA</t>
  </si>
  <si>
    <t>NL</t>
  </si>
  <si>
    <t>Natural Sciences &amp; Engineering / Sciences naturelles et génie</t>
  </si>
  <si>
    <t>Multidisciplinary / Multidisciplinaire</t>
  </si>
  <si>
    <t>Arts &amp; Literature / Arts et lettres</t>
  </si>
  <si>
    <t>Health Sciences / Sciences de la santé</t>
  </si>
  <si>
    <t>Awards / Octrois</t>
  </si>
  <si>
    <t>No. of awards / Nombre d’octrois</t>
  </si>
  <si>
    <t>$ Awarded / argent octroyé</t>
  </si>
  <si>
    <t>% of $ Awarded / % d’argent octroyé</t>
  </si>
  <si>
    <t>% of Awards / % d’octrois</t>
  </si>
  <si>
    <t>Sector / Secteur</t>
  </si>
  <si>
    <r>
      <t>Canada Foundation for Innovation Awards by Province and Research Sector</t>
    </r>
    <r>
      <rPr>
        <b/>
        <vertAlign val="superscript"/>
        <sz val="18"/>
        <rFont val="Calibri"/>
        <family val="2"/>
        <scheme val="minor"/>
      </rPr>
      <t>1</t>
    </r>
  </si>
  <si>
    <r>
      <t>Fondation canadienne pour l’innovation  -  Octrois par province et secteur de recherche</t>
    </r>
    <r>
      <rPr>
        <b/>
        <vertAlign val="superscript"/>
        <sz val="18"/>
        <rFont val="Calibri"/>
        <family val="2"/>
        <scheme val="minor"/>
      </rPr>
      <t>1</t>
    </r>
  </si>
  <si>
    <r>
      <t xml:space="preserve"> National Projects</t>
    </r>
    <r>
      <rPr>
        <b/>
        <vertAlign val="superscript"/>
        <sz val="10"/>
        <rFont val="Calibri"/>
        <family val="2"/>
        <scheme val="minor"/>
      </rPr>
      <t>2</t>
    </r>
  </si>
  <si>
    <t xml:space="preserve"> </t>
  </si>
  <si>
    <t>Canada Foundation for Innovation website, http://www.innovation.ca/projects/index.cfm</t>
  </si>
  <si>
    <t>Site Web de la Fondation canadienne pour l’innovation, http://www.innovation.ca/projects/index.cfm</t>
  </si>
  <si>
    <r>
      <t xml:space="preserve">   </t>
    </r>
    <r>
      <rPr>
        <i/>
        <sz val="9"/>
        <rFont val="Calibri"/>
        <family val="2"/>
        <scheme val="minor"/>
      </rPr>
      <t xml:space="preserve">Les données comprennent tous les octrois pour des projets relevant du Fonds d’infrastructure pour les chaires de recherche du Canada, du Fonds de développement de la recherche dans les collèges, du Fonds d’innovation, du Fonds de la relève et du Fonds de développement </t>
    </r>
  </si>
  <si>
    <t>2. National projects are shared by more than one institution</t>
  </si>
  <si>
    <t>1. Data includes all awards for projects under the Canada Research Chairs Infrastructure Fund, the College Research Development Fund, the Innovations Fund, the New Opportunities program, and the Research Development Fund that have received final approval up to June 2015 .</t>
  </si>
  <si>
    <r>
      <t>Projets nationaux</t>
    </r>
    <r>
      <rPr>
        <b/>
        <vertAlign val="superscript"/>
        <sz val="10"/>
        <rFont val="Calibri"/>
        <family val="2"/>
        <scheme val="minor"/>
      </rPr>
      <t>2</t>
    </r>
  </si>
  <si>
    <t xml:space="preserve">   de la recherche qui ont reçu l’approbation finale jusqu'à juin 2015.</t>
  </si>
  <si>
    <t>Updated September 15, 2016 / Actualisé le 15 septembre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</si>
</sst>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quot;$&quot;#,##0;[Red]\-&quot;$&quot;#,##0"/>
    <numFmt numFmtId="165" formatCode="0.0%"/>
    <numFmt numFmtId="166" formatCode="0.000"/>
    <numFmt numFmtId="167" formatCode="0.00000000"/>
    <numFmt numFmtId="168" formatCode="0.00000"/>
    <numFmt numFmtId="169" formatCode="0.0000"/>
  </numFmts>
  <fonts count="16" x14ac:knownFonts="1">
    <font>
      <sz val="10"/>
      <color theme="1"/>
      <name val="Tahoma"/>
      <family val="2"/>
    </font>
    <font>
      <sz val="10"/>
      <name val="Tahoma"/>
      <family val="2"/>
    </font>
    <font>
      <sz val="8"/>
      <name val="Tahoma"/>
      <family val="2"/>
    </font>
    <font>
      <sz val="10"/>
      <name val="Calibri"/>
      <family val="2"/>
      <scheme val="minor"/>
    </font>
    <font>
      <sz val="10"/>
      <color indexed="8"/>
      <name val="Calibri"/>
      <family val="2"/>
      <scheme val="minor"/>
    </font>
    <font>
      <sz val="10"/>
      <color theme="1"/>
      <name val="Calibri"/>
      <family val="2"/>
      <scheme val="minor"/>
    </font>
    <font>
      <b/>
      <sz val="10"/>
      <name val="Calibri"/>
      <family val="2"/>
      <scheme val="minor"/>
    </font>
    <font>
      <b/>
      <sz val="10"/>
      <color indexed="8"/>
      <name val="Calibri"/>
      <family val="2"/>
      <scheme val="minor"/>
    </font>
    <font>
      <b/>
      <vertAlign val="superscript"/>
      <sz val="10"/>
      <name val="Calibri"/>
      <family val="2"/>
      <scheme val="minor"/>
    </font>
    <font>
      <b/>
      <sz val="18"/>
      <name val="Calibri"/>
      <family val="2"/>
      <scheme val="minor"/>
    </font>
    <font>
      <b/>
      <vertAlign val="superscript"/>
      <sz val="18"/>
      <name val="Calibri"/>
      <family val="2"/>
      <scheme val="minor"/>
    </font>
    <font>
      <b/>
      <sz val="18"/>
      <color indexed="10"/>
      <name val="Calibri"/>
      <family val="2"/>
      <scheme val="minor"/>
    </font>
    <font>
      <i/>
      <vertAlign val="superscript"/>
      <sz val="9"/>
      <name val="Calibri"/>
      <family val="2"/>
      <scheme val="minor"/>
    </font>
    <font>
      <i/>
      <sz val="9"/>
      <name val="Calibri"/>
      <family val="2"/>
      <scheme val="minor"/>
    </font>
    <font>
      <i/>
      <sz val="9"/>
      <color theme="1"/>
      <name val="Calibri"/>
      <family val="2"/>
      <scheme val="minor"/>
    </font>
    <font>
      <b/>
      <sz val="9"/>
      <color theme="1"/>
      <name val="Calibri"/>
      <family val="2"/>
      <scheme val="minor"/>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32">
    <xf numFmtId="0" fontId="0" fillId="0" borderId="0" xfId="0" applyProtection="1">
      <protection locked="0"/>
    </xf>
    <xf numFmtId="0" fontId="3" fillId="0" borderId="0" xfId="0" applyFont="1" applyFill="1" applyProtection="1">
      <protection locked="0"/>
    </xf>
    <xf numFmtId="164" fontId="4" fillId="0" borderId="0" xfId="0" applyNumberFormat="1" applyFont="1" applyFill="1" applyBorder="1" applyAlignment="1">
      <alignment horizontal="right" vertical="top" wrapText="1"/>
    </xf>
    <xf numFmtId="0" fontId="3" fillId="0" borderId="0" xfId="0" applyNumberFormat="1" applyFont="1" applyFill="1" applyBorder="1" applyAlignment="1" applyProtection="1">
      <protection locked="0"/>
    </xf>
    <xf numFmtId="1" fontId="3" fillId="0" borderId="0" xfId="0" applyNumberFormat="1" applyFont="1" applyFill="1" applyProtection="1">
      <protection locked="0"/>
    </xf>
    <xf numFmtId="164" fontId="3" fillId="0" borderId="0" xfId="0" applyNumberFormat="1" applyFont="1" applyFill="1" applyProtection="1">
      <protection locked="0"/>
    </xf>
    <xf numFmtId="167" fontId="3" fillId="0" borderId="0" xfId="1" applyNumberFormat="1" applyFont="1" applyFill="1" applyProtection="1">
      <protection locked="0"/>
    </xf>
    <xf numFmtId="166" fontId="3" fillId="0" borderId="0" xfId="0" applyNumberFormat="1" applyFont="1" applyFill="1" applyProtection="1">
      <protection locked="0"/>
    </xf>
    <xf numFmtId="2" fontId="3" fillId="0" borderId="0" xfId="1" applyNumberFormat="1" applyFont="1" applyFill="1" applyProtection="1">
      <protection locked="0"/>
    </xf>
    <xf numFmtId="168" fontId="3" fillId="0" borderId="0" xfId="0" applyNumberFormat="1" applyFont="1" applyFill="1" applyProtection="1">
      <protection locked="0"/>
    </xf>
    <xf numFmtId="0" fontId="3" fillId="0" borderId="0" xfId="1" applyFont="1" applyFill="1" applyProtection="1">
      <protection locked="0"/>
    </xf>
    <xf numFmtId="0" fontId="5" fillId="0" borderId="0" xfId="0" applyFont="1" applyFill="1" applyProtection="1">
      <protection locked="0"/>
    </xf>
    <xf numFmtId="168" fontId="1" fillId="0" borderId="0" xfId="1" applyNumberFormat="1" applyFont="1" applyFill="1" applyProtection="1">
      <protection locked="0"/>
    </xf>
    <xf numFmtId="169" fontId="1" fillId="0" borderId="0" xfId="1" applyNumberFormat="1" applyFill="1" applyProtection="1">
      <protection locked="0"/>
    </xf>
    <xf numFmtId="168" fontId="1" fillId="0" borderId="0" xfId="1" applyNumberFormat="1" applyFill="1" applyProtection="1">
      <protection locked="0"/>
    </xf>
    <xf numFmtId="0" fontId="6" fillId="0" borderId="1" xfId="0" applyFont="1" applyFill="1" applyBorder="1" applyProtection="1">
      <protection locked="0"/>
    </xf>
    <xf numFmtId="0" fontId="6" fillId="0" borderId="2" xfId="0" applyFont="1" applyFill="1" applyBorder="1" applyProtection="1">
      <protection locked="0"/>
    </xf>
    <xf numFmtId="0" fontId="9" fillId="0" borderId="0" xfId="0" applyFont="1" applyFill="1" applyProtection="1">
      <protection locked="0"/>
    </xf>
    <xf numFmtId="0" fontId="11" fillId="0" borderId="0" xfId="0" applyFont="1" applyFill="1" applyAlignment="1" applyProtection="1">
      <alignment horizontal="right"/>
      <protection locked="0"/>
    </xf>
    <xf numFmtId="0" fontId="6" fillId="0" borderId="1" xfId="0" applyFont="1" applyFill="1" applyBorder="1" applyAlignment="1" applyProtection="1">
      <alignment horizontal="center"/>
      <protection locked="0"/>
    </xf>
    <xf numFmtId="0" fontId="12" fillId="0" borderId="0" xfId="0" applyFont="1" applyFill="1" applyProtection="1">
      <protection locked="0"/>
    </xf>
    <xf numFmtId="0" fontId="13" fillId="0" borderId="0" xfId="0" applyFont="1" applyFill="1" applyProtection="1">
      <protection locked="0"/>
    </xf>
    <xf numFmtId="0" fontId="14" fillId="0" borderId="0" xfId="0" applyFont="1"/>
    <xf numFmtId="164" fontId="4" fillId="0" borderId="0" xfId="0" applyNumberFormat="1" applyFont="1" applyFill="1" applyBorder="1" applyAlignment="1">
      <alignment horizontal="center" vertical="top" wrapText="1"/>
    </xf>
    <xf numFmtId="165" fontId="3" fillId="0" borderId="0" xfId="0" applyNumberFormat="1" applyFont="1" applyFill="1" applyAlignment="1" applyProtection="1">
      <alignment horizontal="center"/>
    </xf>
    <xf numFmtId="165" fontId="3" fillId="0" borderId="0" xfId="0" applyNumberFormat="1" applyFont="1" applyFill="1" applyAlignment="1" applyProtection="1">
      <alignment horizontal="center"/>
      <protection locked="0"/>
    </xf>
    <xf numFmtId="164" fontId="4" fillId="0" borderId="0" xfId="0" applyNumberFormat="1" applyFont="1" applyFill="1" applyBorder="1" applyAlignment="1">
      <alignment horizontal="right" vertical="top" wrapText="1" indent="1"/>
    </xf>
    <xf numFmtId="0" fontId="3" fillId="0" borderId="0" xfId="0" applyFont="1" applyFill="1" applyAlignment="1" applyProtection="1">
      <alignment horizontal="right" indent="1"/>
      <protection locked="0"/>
    </xf>
    <xf numFmtId="164" fontId="7" fillId="0" borderId="2" xfId="0" applyNumberFormat="1" applyFont="1" applyFill="1" applyBorder="1" applyAlignment="1">
      <alignment horizontal="right" vertical="top" wrapText="1" indent="1"/>
    </xf>
    <xf numFmtId="0" fontId="0" fillId="0" borderId="0" xfId="0" applyAlignment="1" applyProtection="1">
      <alignment horizontal="center"/>
      <protection locked="0"/>
    </xf>
    <xf numFmtId="0" fontId="6" fillId="0" borderId="0" xfId="0" applyFont="1" applyFill="1" applyProtection="1">
      <protection locked="0"/>
    </xf>
    <xf numFmtId="0" fontId="15" fillId="0" borderId="0" xfId="0" applyFont="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xdr:row>
      <xdr:rowOff>28575</xdr:rowOff>
    </xdr:from>
    <xdr:to>
      <xdr:col>0</xdr:col>
      <xdr:colOff>466724</xdr:colOff>
      <xdr:row>1</xdr:row>
      <xdr:rowOff>370563</xdr:rowOff>
    </xdr:to>
    <xdr:pic>
      <xdr:nvPicPr>
        <xdr:cNvPr id="2"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8100" y="219075"/>
          <a:ext cx="428624" cy="341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219075</xdr:colOff>
      <xdr:row>1</xdr:row>
      <xdr:rowOff>171450</xdr:rowOff>
    </xdr:from>
    <xdr:to>
      <xdr:col>12</xdr:col>
      <xdr:colOff>695325</xdr:colOff>
      <xdr:row>2</xdr:row>
      <xdr:rowOff>257175</xdr:rowOff>
    </xdr:to>
    <xdr:pic>
      <xdr:nvPicPr>
        <xdr:cNvPr id="3"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620500" y="361950"/>
          <a:ext cx="25622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0"/>
  <sheetViews>
    <sheetView tabSelected="1" workbookViewId="0">
      <selection activeCell="A30" sqref="A30"/>
    </sheetView>
  </sheetViews>
  <sheetFormatPr defaultColWidth="8.85546875" defaultRowHeight="13.5" customHeight="1" x14ac:dyDescent="0.2"/>
  <cols>
    <col min="1" max="1" width="49.140625" style="1" customWidth="1"/>
    <col min="2" max="11" width="15" style="1" customWidth="1"/>
    <col min="12" max="12" width="16.28515625" style="1" customWidth="1"/>
    <col min="13" max="13" width="15" style="1" customWidth="1"/>
    <col min="14" max="14" width="12.7109375" style="1" customWidth="1"/>
    <col min="15" max="15" width="14.140625" style="1" customWidth="1"/>
    <col min="16" max="16384" width="8.85546875" style="1"/>
  </cols>
  <sheetData>
    <row r="1" spans="1:18" ht="15" customHeight="1" x14ac:dyDescent="0.2"/>
    <row r="2" spans="1:18" ht="32.1" customHeight="1" x14ac:dyDescent="0.2">
      <c r="A2" s="1" t="s">
        <v>27</v>
      </c>
    </row>
    <row r="3" spans="1:18" s="17" customFormat="1" ht="23.25" customHeight="1" x14ac:dyDescent="0.35">
      <c r="A3" s="17" t="s">
        <v>24</v>
      </c>
    </row>
    <row r="4" spans="1:18" s="17" customFormat="1" ht="23.25" customHeight="1" x14ac:dyDescent="0.35">
      <c r="A4" s="17" t="s">
        <v>25</v>
      </c>
      <c r="O4" s="18"/>
    </row>
    <row r="5" spans="1:18" ht="15" customHeight="1" x14ac:dyDescent="0.2">
      <c r="L5" s="30" t="s">
        <v>26</v>
      </c>
      <c r="O5" s="4"/>
    </row>
    <row r="6" spans="1:18" ht="15" customHeight="1" x14ac:dyDescent="0.2">
      <c r="A6" s="15" t="s">
        <v>18</v>
      </c>
      <c r="B6" s="19" t="s">
        <v>13</v>
      </c>
      <c r="C6" s="19" t="s">
        <v>6</v>
      </c>
      <c r="D6" s="19" t="s">
        <v>0</v>
      </c>
      <c r="E6" s="19" t="s">
        <v>3</v>
      </c>
      <c r="F6" s="19" t="s">
        <v>11</v>
      </c>
      <c r="G6" s="19" t="s">
        <v>4</v>
      </c>
      <c r="H6" s="19" t="s">
        <v>5</v>
      </c>
      <c r="I6" s="19" t="s">
        <v>8</v>
      </c>
      <c r="J6" s="19" t="s">
        <v>9</v>
      </c>
      <c r="K6" s="19" t="s">
        <v>10</v>
      </c>
      <c r="L6" s="19" t="s">
        <v>33</v>
      </c>
      <c r="M6" s="19" t="s">
        <v>12</v>
      </c>
    </row>
    <row r="7" spans="1:18" ht="15" customHeight="1" x14ac:dyDescent="0.2">
      <c r="A7" s="1" t="s">
        <v>19</v>
      </c>
      <c r="B7" s="29">
        <v>140</v>
      </c>
      <c r="C7" s="29">
        <v>32</v>
      </c>
      <c r="D7" s="29">
        <v>416</v>
      </c>
      <c r="E7" s="29">
        <v>172</v>
      </c>
      <c r="F7" s="29">
        <v>2311</v>
      </c>
      <c r="G7" s="29">
        <v>3322</v>
      </c>
      <c r="H7" s="29">
        <v>304</v>
      </c>
      <c r="I7" s="29">
        <v>331</v>
      </c>
      <c r="J7" s="29">
        <v>803</v>
      </c>
      <c r="K7" s="29">
        <v>1112</v>
      </c>
      <c r="L7" s="29">
        <v>24</v>
      </c>
      <c r="M7" s="29">
        <f>SUM(B7:L7)</f>
        <v>8967</v>
      </c>
    </row>
    <row r="8" spans="1:18" ht="15" customHeight="1" x14ac:dyDescent="0.2">
      <c r="A8" s="1" t="s">
        <v>20</v>
      </c>
      <c r="B8" s="23">
        <v>54891292</v>
      </c>
      <c r="C8" s="23">
        <v>9617716</v>
      </c>
      <c r="D8" s="23">
        <v>119348006</v>
      </c>
      <c r="E8" s="23">
        <v>28071438</v>
      </c>
      <c r="F8" s="23">
        <v>1296113983</v>
      </c>
      <c r="G8" s="23">
        <v>2199825843</v>
      </c>
      <c r="H8" s="23">
        <v>94170760</v>
      </c>
      <c r="I8" s="23">
        <v>174469590</v>
      </c>
      <c r="J8" s="23">
        <v>449597585</v>
      </c>
      <c r="K8" s="23">
        <v>654165381</v>
      </c>
      <c r="L8" s="23">
        <v>280133829</v>
      </c>
      <c r="M8" s="23">
        <f>SUM(B8:L8)</f>
        <v>5360405423</v>
      </c>
      <c r="O8" s="5"/>
    </row>
    <row r="9" spans="1:18" ht="15" customHeight="1" x14ac:dyDescent="0.2">
      <c r="A9" s="1" t="s">
        <v>22</v>
      </c>
      <c r="B9" s="24">
        <f>B7/$M$7</f>
        <v>1.56128024980484E-2</v>
      </c>
      <c r="C9" s="24">
        <f t="shared" ref="C9:L9" si="0">C7/$M$7</f>
        <v>3.5686405709824914E-3</v>
      </c>
      <c r="D9" s="24">
        <f t="shared" si="0"/>
        <v>4.6392327422772391E-2</v>
      </c>
      <c r="E9" s="24">
        <f t="shared" si="0"/>
        <v>1.9181443069030892E-2</v>
      </c>
      <c r="F9" s="24">
        <f t="shared" si="0"/>
        <v>0.25772276123564181</v>
      </c>
      <c r="G9" s="24">
        <f t="shared" si="0"/>
        <v>0.37046949927511991</v>
      </c>
      <c r="H9" s="24">
        <f t="shared" si="0"/>
        <v>3.3902085424333671E-2</v>
      </c>
      <c r="I9" s="24">
        <f t="shared" si="0"/>
        <v>3.6913125906100144E-2</v>
      </c>
      <c r="J9" s="24">
        <f t="shared" si="0"/>
        <v>8.9550574328091895E-2</v>
      </c>
      <c r="K9" s="24">
        <f t="shared" si="0"/>
        <v>0.12401025984164157</v>
      </c>
      <c r="L9" s="24">
        <f t="shared" si="0"/>
        <v>2.6764804282368685E-3</v>
      </c>
      <c r="M9" s="25">
        <v>1</v>
      </c>
    </row>
    <row r="10" spans="1:18" ht="15" customHeight="1" x14ac:dyDescent="0.2">
      <c r="A10" s="1" t="s">
        <v>21</v>
      </c>
      <c r="B10" s="24">
        <f>B8/$M$8</f>
        <v>1.0240138136656012E-2</v>
      </c>
      <c r="C10" s="24">
        <f t="shared" ref="C10:M10" si="1">C8/$M$8</f>
        <v>1.7942142881083344E-3</v>
      </c>
      <c r="D10" s="24">
        <f t="shared" si="1"/>
        <v>2.2264734956037299E-2</v>
      </c>
      <c r="E10" s="24">
        <f t="shared" si="1"/>
        <v>5.2368124768237328E-3</v>
      </c>
      <c r="F10" s="24">
        <f t="shared" si="1"/>
        <v>0.24179402129524336</v>
      </c>
      <c r="G10" s="24">
        <f t="shared" si="1"/>
        <v>0.41038422831996302</v>
      </c>
      <c r="H10" s="24">
        <f t="shared" si="1"/>
        <v>1.756784283441316E-2</v>
      </c>
      <c r="I10" s="24">
        <f t="shared" si="1"/>
        <v>3.2547834768504598E-2</v>
      </c>
      <c r="J10" s="24">
        <f t="shared" si="1"/>
        <v>8.3873802356609545E-2</v>
      </c>
      <c r="K10" s="24">
        <f t="shared" si="1"/>
        <v>0.12203654936120305</v>
      </c>
      <c r="L10" s="24">
        <f t="shared" si="1"/>
        <v>5.2259821206437879E-2</v>
      </c>
      <c r="M10" s="24">
        <f t="shared" si="1"/>
        <v>1</v>
      </c>
    </row>
    <row r="11" spans="1:18" ht="15" customHeight="1" x14ac:dyDescent="0.2"/>
    <row r="12" spans="1:18" ht="15" customHeight="1" x14ac:dyDescent="0.2">
      <c r="A12" s="30" t="s">
        <v>23</v>
      </c>
    </row>
    <row r="13" spans="1:18" ht="15" customHeight="1" x14ac:dyDescent="0.2">
      <c r="A13" s="1" t="s">
        <v>16</v>
      </c>
      <c r="B13" s="26">
        <v>517641</v>
      </c>
      <c r="C13" s="26"/>
      <c r="D13" s="26">
        <v>653428</v>
      </c>
      <c r="E13" s="26">
        <v>158625</v>
      </c>
      <c r="F13" s="26">
        <v>26417972</v>
      </c>
      <c r="G13" s="26">
        <v>20606707</v>
      </c>
      <c r="H13" s="26">
        <v>870458</v>
      </c>
      <c r="I13" s="26">
        <v>837522</v>
      </c>
      <c r="J13" s="26">
        <v>727120</v>
      </c>
      <c r="K13" s="26">
        <v>3285002</v>
      </c>
      <c r="L13" s="26"/>
      <c r="M13" s="26">
        <f>SUM(B13:L13)</f>
        <v>54074475</v>
      </c>
      <c r="O13" s="13"/>
      <c r="P13" s="6"/>
      <c r="Q13" s="7"/>
      <c r="R13" s="8"/>
    </row>
    <row r="14" spans="1:18" ht="15" customHeight="1" x14ac:dyDescent="0.2">
      <c r="A14" s="1" t="s">
        <v>17</v>
      </c>
      <c r="B14" s="26">
        <v>13980338</v>
      </c>
      <c r="C14" s="26">
        <v>470515</v>
      </c>
      <c r="D14" s="26">
        <v>23621291</v>
      </c>
      <c r="E14" s="26">
        <v>4097801</v>
      </c>
      <c r="F14" s="26">
        <v>405924729</v>
      </c>
      <c r="G14" s="26">
        <v>812361190</v>
      </c>
      <c r="H14" s="26">
        <v>29967845</v>
      </c>
      <c r="I14" s="26">
        <v>45794810</v>
      </c>
      <c r="J14" s="26">
        <v>171545390</v>
      </c>
      <c r="K14" s="26">
        <v>195267078</v>
      </c>
      <c r="L14" s="26">
        <v>24163926</v>
      </c>
      <c r="M14" s="26">
        <f t="shared" ref="M14:M17" si="2">SUM(B14:L14)</f>
        <v>1727194913</v>
      </c>
      <c r="N14" s="13"/>
      <c r="O14" s="12"/>
      <c r="P14" s="6"/>
      <c r="R14" s="8"/>
    </row>
    <row r="15" spans="1:18" ht="15" customHeight="1" x14ac:dyDescent="0.2">
      <c r="A15" s="1" t="s">
        <v>1</v>
      </c>
      <c r="B15" s="26">
        <v>1459958</v>
      </c>
      <c r="C15" s="26">
        <v>1696571</v>
      </c>
      <c r="D15" s="26">
        <v>6277889</v>
      </c>
      <c r="E15" s="26">
        <v>1521517</v>
      </c>
      <c r="F15" s="26">
        <v>49138363</v>
      </c>
      <c r="G15" s="26">
        <v>65953734</v>
      </c>
      <c r="H15" s="26">
        <v>2299437</v>
      </c>
      <c r="I15" s="26">
        <v>2566609</v>
      </c>
      <c r="J15" s="26">
        <v>8111172</v>
      </c>
      <c r="K15" s="26">
        <v>43917699</v>
      </c>
      <c r="L15" s="26">
        <v>32197465</v>
      </c>
      <c r="M15" s="26">
        <f t="shared" si="2"/>
        <v>215140414</v>
      </c>
      <c r="O15" s="13"/>
      <c r="P15" s="6"/>
      <c r="R15" s="8"/>
    </row>
    <row r="16" spans="1:18" ht="15" customHeight="1" x14ac:dyDescent="0.2">
      <c r="A16" s="1" t="s">
        <v>15</v>
      </c>
      <c r="B16" s="27"/>
      <c r="C16" s="26"/>
      <c r="D16" s="26"/>
      <c r="E16" s="26"/>
      <c r="F16" s="26"/>
      <c r="G16" s="26"/>
      <c r="H16" s="26"/>
      <c r="I16" s="26"/>
      <c r="J16" s="26"/>
      <c r="K16" s="26">
        <v>237434</v>
      </c>
      <c r="L16" s="26"/>
      <c r="M16" s="26">
        <f t="shared" si="2"/>
        <v>237434</v>
      </c>
      <c r="O16" s="13"/>
      <c r="P16" s="6"/>
      <c r="Q16" s="9"/>
      <c r="R16" s="8"/>
    </row>
    <row r="17" spans="1:18" ht="15" customHeight="1" x14ac:dyDescent="0.2">
      <c r="A17" s="1" t="s">
        <v>14</v>
      </c>
      <c r="B17" s="26">
        <v>38933355</v>
      </c>
      <c r="C17" s="26">
        <v>7450630</v>
      </c>
      <c r="D17" s="26">
        <v>88795398</v>
      </c>
      <c r="E17" s="26">
        <v>22293495</v>
      </c>
      <c r="F17" s="26">
        <v>814632919</v>
      </c>
      <c r="G17" s="26">
        <v>1300904212</v>
      </c>
      <c r="H17" s="26">
        <v>61033020</v>
      </c>
      <c r="I17" s="26">
        <v>125270649</v>
      </c>
      <c r="J17" s="26">
        <v>269213903</v>
      </c>
      <c r="K17" s="26">
        <v>411458168</v>
      </c>
      <c r="L17" s="26">
        <v>223772438</v>
      </c>
      <c r="M17" s="26">
        <f t="shared" si="2"/>
        <v>3363758187</v>
      </c>
      <c r="N17" s="13"/>
      <c r="O17" s="14"/>
      <c r="P17" s="6"/>
      <c r="R17" s="8"/>
    </row>
    <row r="18" spans="1:18" ht="15" customHeight="1" thickBot="1" x14ac:dyDescent="0.25">
      <c r="A18" s="16" t="s">
        <v>7</v>
      </c>
      <c r="B18" s="28">
        <f t="shared" ref="B18:L18" si="3">SUM(B13:B17)</f>
        <v>54891292</v>
      </c>
      <c r="C18" s="28">
        <f t="shared" si="3"/>
        <v>9617716</v>
      </c>
      <c r="D18" s="28">
        <f t="shared" si="3"/>
        <v>119348006</v>
      </c>
      <c r="E18" s="28">
        <f t="shared" si="3"/>
        <v>28071438</v>
      </c>
      <c r="F18" s="28">
        <f t="shared" si="3"/>
        <v>1296113983</v>
      </c>
      <c r="G18" s="28">
        <f t="shared" si="3"/>
        <v>2199825843</v>
      </c>
      <c r="H18" s="28">
        <f t="shared" si="3"/>
        <v>94170760</v>
      </c>
      <c r="I18" s="28">
        <f t="shared" si="3"/>
        <v>174469590</v>
      </c>
      <c r="J18" s="28">
        <f t="shared" si="3"/>
        <v>449597585</v>
      </c>
      <c r="K18" s="28">
        <f t="shared" si="3"/>
        <v>654165381</v>
      </c>
      <c r="L18" s="28">
        <f t="shared" si="3"/>
        <v>280133829</v>
      </c>
      <c r="M18" s="28">
        <f t="shared" ref="M18" si="4">SUM(B18:L18)</f>
        <v>5360405423</v>
      </c>
      <c r="N18" s="13"/>
      <c r="O18" s="12"/>
      <c r="P18" s="6"/>
      <c r="R18" s="8"/>
    </row>
    <row r="19" spans="1:18" ht="15" customHeight="1" x14ac:dyDescent="0.2">
      <c r="G19" s="5"/>
      <c r="M19" s="2"/>
    </row>
    <row r="20" spans="1:18" ht="15" customHeight="1" x14ac:dyDescent="0.2">
      <c r="H20" s="2"/>
      <c r="N20" s="5"/>
    </row>
    <row r="21" spans="1:18" ht="15" customHeight="1" x14ac:dyDescent="0.2">
      <c r="A21" s="21" t="s">
        <v>32</v>
      </c>
    </row>
    <row r="22" spans="1:18" ht="15" customHeight="1" x14ac:dyDescent="0.2">
      <c r="A22" s="20" t="s">
        <v>30</v>
      </c>
    </row>
    <row r="23" spans="1:18" ht="15" customHeight="1" x14ac:dyDescent="0.2">
      <c r="A23" s="21" t="s">
        <v>34</v>
      </c>
    </row>
    <row r="24" spans="1:18" ht="15" customHeight="1" x14ac:dyDescent="0.2">
      <c r="A24" s="21" t="s">
        <v>31</v>
      </c>
    </row>
    <row r="25" spans="1:18" ht="15" customHeight="1" x14ac:dyDescent="0.2">
      <c r="A25" s="21" t="s">
        <v>2</v>
      </c>
    </row>
    <row r="26" spans="1:18" ht="15" customHeight="1" x14ac:dyDescent="0.2">
      <c r="A26" s="21"/>
      <c r="M26" s="5"/>
    </row>
    <row r="27" spans="1:18" ht="15" customHeight="1" x14ac:dyDescent="0.2">
      <c r="A27" s="22" t="s">
        <v>28</v>
      </c>
      <c r="G27" s="5"/>
      <c r="H27" s="5"/>
    </row>
    <row r="28" spans="1:18" ht="15" customHeight="1" x14ac:dyDescent="0.2">
      <c r="A28" s="22" t="s">
        <v>29</v>
      </c>
      <c r="O28" s="10"/>
    </row>
    <row r="29" spans="1:18" ht="15" customHeight="1" x14ac:dyDescent="0.2">
      <c r="B29" s="3"/>
      <c r="C29" s="3"/>
      <c r="D29" s="3"/>
      <c r="E29" s="3"/>
      <c r="F29" s="3"/>
      <c r="G29" s="3"/>
      <c r="H29" s="3"/>
      <c r="I29" s="3"/>
      <c r="J29" s="3"/>
      <c r="K29" s="3"/>
      <c r="L29" s="3"/>
      <c r="M29" s="3"/>
      <c r="O29" s="10"/>
    </row>
    <row r="30" spans="1:18" ht="13.5" customHeight="1" x14ac:dyDescent="0.2">
      <c r="A30" s="31" t="s">
        <v>35</v>
      </c>
      <c r="O30" s="10"/>
    </row>
    <row r="31" spans="1:18" ht="13.5" customHeight="1" x14ac:dyDescent="0.2">
      <c r="A31" s="11"/>
      <c r="O31" s="10"/>
    </row>
    <row r="32" spans="1:18" ht="13.5" customHeight="1" x14ac:dyDescent="0.2">
      <c r="A32" s="11"/>
      <c r="O32" s="10"/>
    </row>
    <row r="33" spans="2:15" ht="13.5" customHeight="1" x14ac:dyDescent="0.2">
      <c r="O33" s="10"/>
    </row>
    <row r="34" spans="2:15" ht="13.5" customHeight="1" x14ac:dyDescent="0.2">
      <c r="B34" s="2"/>
      <c r="C34" s="2"/>
      <c r="D34" s="2"/>
      <c r="E34" s="2"/>
      <c r="F34" s="2"/>
      <c r="G34" s="2"/>
      <c r="H34" s="2"/>
      <c r="I34" s="2"/>
      <c r="J34" s="2"/>
      <c r="K34" s="2"/>
      <c r="L34" s="2"/>
      <c r="M34" s="2"/>
      <c r="O34" s="10"/>
    </row>
    <row r="35" spans="2:15" ht="13.5" customHeight="1" x14ac:dyDescent="0.2">
      <c r="B35" s="2"/>
      <c r="C35" s="2"/>
      <c r="D35" s="2"/>
      <c r="E35" s="2"/>
      <c r="F35" s="2"/>
      <c r="G35" s="2"/>
      <c r="H35" s="2"/>
      <c r="I35" s="2"/>
      <c r="J35" s="2"/>
      <c r="K35" s="2"/>
      <c r="L35" s="2"/>
      <c r="M35" s="2"/>
    </row>
    <row r="36" spans="2:15" ht="13.5" customHeight="1" x14ac:dyDescent="0.2">
      <c r="B36" s="2"/>
      <c r="C36" s="2"/>
      <c r="D36" s="2"/>
      <c r="E36" s="2"/>
      <c r="F36" s="2"/>
      <c r="G36" s="2"/>
      <c r="H36" s="2"/>
      <c r="I36" s="2"/>
      <c r="J36" s="2"/>
      <c r="K36" s="2"/>
      <c r="L36" s="2"/>
      <c r="M36" s="2"/>
    </row>
    <row r="37" spans="2:15" ht="13.5" customHeight="1" x14ac:dyDescent="0.2">
      <c r="B37" s="2"/>
      <c r="C37" s="2"/>
      <c r="D37" s="2"/>
      <c r="E37" s="2"/>
      <c r="F37" s="2"/>
      <c r="G37" s="2"/>
      <c r="H37" s="2"/>
      <c r="I37" s="2"/>
      <c r="J37" s="2"/>
      <c r="K37" s="2"/>
      <c r="L37" s="2"/>
      <c r="M37" s="2"/>
    </row>
    <row r="38" spans="2:15" ht="13.5" customHeight="1" x14ac:dyDescent="0.2">
      <c r="B38" s="2"/>
      <c r="C38" s="2"/>
      <c r="D38" s="2"/>
      <c r="E38" s="2"/>
      <c r="F38" s="2"/>
      <c r="G38" s="2"/>
      <c r="H38" s="2"/>
      <c r="I38" s="2"/>
      <c r="J38" s="2"/>
      <c r="K38" s="2"/>
      <c r="L38" s="2"/>
      <c r="M38" s="2"/>
    </row>
    <row r="39" spans="2:15" ht="13.5" customHeight="1" x14ac:dyDescent="0.2">
      <c r="B39" s="2"/>
      <c r="C39" s="2"/>
      <c r="D39" s="2"/>
      <c r="E39" s="2"/>
      <c r="F39" s="2"/>
      <c r="G39" s="2"/>
      <c r="H39" s="2"/>
      <c r="I39" s="2"/>
      <c r="J39" s="2"/>
      <c r="K39" s="2"/>
      <c r="L39" s="2"/>
      <c r="M39" s="2"/>
    </row>
    <row r="40" spans="2:15" ht="13.5" customHeight="1" x14ac:dyDescent="0.2">
      <c r="B40" s="2"/>
      <c r="C40" s="2"/>
      <c r="D40" s="2"/>
      <c r="E40" s="2"/>
      <c r="F40" s="2"/>
      <c r="G40" s="2"/>
      <c r="H40" s="2"/>
      <c r="I40" s="2"/>
      <c r="J40" s="2"/>
      <c r="K40" s="2"/>
      <c r="L40" s="2"/>
      <c r="M40" s="2"/>
    </row>
  </sheetData>
  <phoneticPr fontId="2" type="noConversion"/>
  <pageMargins left="0.2" right="0.2" top="0.49" bottom="1" header="0.5" footer="0.5"/>
  <pageSetup paperSize="17" scale="95" fitToHeight="0" orientation="landscape" r:id="rId1"/>
  <headerFooter alignWithMargins="0"/>
  <ignoredErrors>
    <ignoredError sqref="M7"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Dufay</dc:creator>
  <cp:lastModifiedBy>Larry Dufay</cp:lastModifiedBy>
  <cp:lastPrinted>2016-06-29T19:19:59Z</cp:lastPrinted>
  <dcterms:created xsi:type="dcterms:W3CDTF">2002-10-15T17:04:32Z</dcterms:created>
  <dcterms:modified xsi:type="dcterms:W3CDTF">2016-09-08T14:19:36Z</dcterms:modified>
</cp:coreProperties>
</file>