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11745" yWindow="540" windowWidth="15045" windowHeight="12600"/>
  </bookViews>
  <sheets>
    <sheet name="5.3" sheetId="14" r:id="rId1"/>
  </sheets>
  <calcPr calcId="162913" concurrentCalc="0"/>
</workbook>
</file>

<file path=xl/calcChain.xml><?xml version="1.0" encoding="utf-8"?>
<calcChain xmlns="http://schemas.openxmlformats.org/spreadsheetml/2006/main">
  <c r="S5" i="14" l="1"/>
  <c r="S15" i="14"/>
  <c r="O5" i="14"/>
  <c r="O14" i="14"/>
  <c r="D5" i="14"/>
  <c r="D15" i="14"/>
  <c r="E5" i="14"/>
  <c r="E13" i="14"/>
  <c r="F5" i="14"/>
  <c r="G13" i="14"/>
  <c r="G5" i="14"/>
  <c r="G15" i="14"/>
  <c r="H5" i="14"/>
  <c r="H13" i="14"/>
  <c r="I5" i="14"/>
  <c r="I13" i="14"/>
  <c r="J5" i="14"/>
  <c r="J15" i="14"/>
  <c r="K5" i="14"/>
  <c r="K13" i="14"/>
  <c r="L5" i="14"/>
  <c r="M13" i="14"/>
  <c r="M5" i="14"/>
  <c r="M15" i="14"/>
  <c r="N5" i="14"/>
  <c r="N15" i="14"/>
  <c r="O13" i="14"/>
  <c r="P5" i="14"/>
  <c r="P15" i="14"/>
  <c r="Q5" i="14"/>
  <c r="Q13" i="14"/>
  <c r="R5" i="14"/>
  <c r="S13" i="14"/>
  <c r="S14" i="14"/>
  <c r="C5" i="14"/>
  <c r="D13" i="14"/>
  <c r="B5" i="14"/>
  <c r="B14" i="14"/>
  <c r="T4" i="14"/>
  <c r="T3" i="14"/>
  <c r="T2" i="14"/>
  <c r="K14" i="14"/>
  <c r="O15" i="14"/>
  <c r="K15" i="14"/>
  <c r="N13" i="14"/>
  <c r="G14" i="14"/>
  <c r="T5" i="14"/>
  <c r="F13" i="14"/>
  <c r="R14" i="14"/>
  <c r="N14" i="14"/>
  <c r="J14" i="14"/>
  <c r="F14" i="14"/>
  <c r="R15" i="14"/>
  <c r="F15" i="14"/>
  <c r="B15" i="14"/>
  <c r="C14" i="14"/>
  <c r="Q14" i="14"/>
  <c r="M14" i="14"/>
  <c r="I14" i="14"/>
  <c r="E14" i="14"/>
  <c r="Q15" i="14"/>
  <c r="I15" i="14"/>
  <c r="E15" i="14"/>
  <c r="R13" i="14"/>
  <c r="D14" i="14"/>
  <c r="P14" i="14"/>
  <c r="L14" i="14"/>
  <c r="H14" i="14"/>
  <c r="C15" i="14"/>
  <c r="L15" i="14"/>
  <c r="H15" i="14"/>
  <c r="J13" i="14"/>
  <c r="C13" i="14"/>
  <c r="B13" i="14"/>
  <c r="P13" i="14"/>
  <c r="L13" i="14"/>
</calcChain>
</file>

<file path=xl/comments1.xml><?xml version="1.0" encoding="utf-8"?>
<comments xmlns="http://schemas.openxmlformats.org/spreadsheetml/2006/main">
  <authors>
    <author>MyOECD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L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 xml:space="preserve">d: Definition differs 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 xml:space="preserve">b: Time series break 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</commentList>
</comments>
</file>

<file path=xl/sharedStrings.xml><?xml version="1.0" encoding="utf-8"?>
<sst xmlns="http://schemas.openxmlformats.org/spreadsheetml/2006/main" count="46" uniqueCount="27">
  <si>
    <t>2001</t>
  </si>
  <si>
    <t>2002</t>
  </si>
  <si>
    <t>2003</t>
  </si>
  <si>
    <t>2011</t>
  </si>
  <si>
    <t>2012</t>
  </si>
  <si>
    <t>2005</t>
  </si>
  <si>
    <t>2008</t>
  </si>
  <si>
    <t>2007</t>
  </si>
  <si>
    <t>2006</t>
  </si>
  <si>
    <t>2009</t>
  </si>
  <si>
    <t>2010</t>
  </si>
  <si>
    <t>2004</t>
  </si>
  <si>
    <t>Universities and Colleges / Universités et collégiaux</t>
  </si>
  <si>
    <t>Business Enterprises / Entreprises privées</t>
  </si>
  <si>
    <t>2013</t>
  </si>
  <si>
    <t>2014</t>
  </si>
  <si>
    <t>2015</t>
  </si>
  <si>
    <t>2016</t>
  </si>
  <si>
    <t>Total</t>
  </si>
  <si>
    <t xml:space="preserve">Government / Gouvernement </t>
  </si>
  <si>
    <t xml:space="preserve">CAD (Millions) </t>
  </si>
  <si>
    <t xml:space="preserve">Total </t>
  </si>
  <si>
    <t>Total Research and Development Expenditures by Sector</t>
  </si>
  <si>
    <t>Updated March 1, 2019 / Actualisé le 1 mars 2019</t>
  </si>
  <si>
    <t>OECD (2017), "Main Science and Technology Indicators", OECD Science, Technology and R&amp;D Statistics (database).</t>
  </si>
  <si>
    <t xml:space="preserve">OCDE (2017) "Principaux indicateurs de la science et de la technologie", Statistiques de l'OCDE de la science et technologie et de la R-D </t>
  </si>
  <si>
    <t>Dépenses totales en recherche-développement par secteur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</si>
</sst>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9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6">
    <xf numFmtId="0" fontId="0" fillId="0" borderId="0" xfId="0"/>
    <xf numFmtId="0" fontId="0" fillId="0" borderId="0" xfId="0"/>
    <xf numFmtId="0" fontId="5" fillId="0" borderId="0" xfId="0" applyFont="1" applyBorder="1"/>
    <xf numFmtId="0" fontId="23" fillId="0" borderId="10" xfId="0" applyFont="1" applyFill="1" applyBorder="1"/>
    <xf numFmtId="0" fontId="26" fillId="0" borderId="0" xfId="0" applyFont="1"/>
    <xf numFmtId="1" fontId="23" fillId="0" borderId="10" xfId="55" applyNumberFormat="1" applyFont="1" applyFill="1" applyBorder="1" applyAlignment="1">
      <alignment horizontal="right"/>
    </xf>
    <xf numFmtId="1" fontId="24" fillId="0" borderId="10" xfId="0" applyNumberFormat="1" applyFont="1" applyFill="1" applyBorder="1"/>
    <xf numFmtId="0" fontId="23" fillId="0" borderId="10" xfId="0" applyFont="1" applyFill="1" applyBorder="1" applyAlignment="1">
      <alignment horizontal="left" wrapText="1"/>
    </xf>
    <xf numFmtId="1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0" xfId="0" applyFont="1"/>
    <xf numFmtId="0" fontId="24" fillId="0" borderId="10" xfId="0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23" fillId="0" borderId="0" xfId="55" applyNumberFormat="1" applyFont="1" applyFill="1" applyBorder="1" applyAlignment="1">
      <alignment horizontal="right"/>
    </xf>
    <xf numFmtId="0" fontId="29" fillId="0" borderId="0" xfId="0" applyFont="1" applyBorder="1"/>
    <xf numFmtId="0" fontId="30" fillId="0" borderId="0" xfId="0" applyFont="1" applyBorder="1"/>
    <xf numFmtId="0" fontId="29" fillId="0" borderId="0" xfId="0" applyFont="1"/>
    <xf numFmtId="0" fontId="29" fillId="0" borderId="0" xfId="0" applyFont="1" applyFill="1" applyBorder="1"/>
    <xf numFmtId="0" fontId="29" fillId="0" borderId="0" xfId="0" applyFont="1" applyFill="1"/>
    <xf numFmtId="0" fontId="30" fillId="0" borderId="0" xfId="0" applyFont="1"/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Border="1"/>
    <xf numFmtId="0" fontId="28" fillId="0" borderId="0" xfId="0" applyFont="1" applyBorder="1" applyAlignment="1">
      <alignment horizontal="left"/>
    </xf>
    <xf numFmtId="0" fontId="27" fillId="0" borderId="0" xfId="0" applyFont="1" applyFill="1" applyBorder="1"/>
    <xf numFmtId="0" fontId="27" fillId="0" borderId="0" xfId="0" applyNumberFormat="1" applyFont="1" applyFill="1" applyBorder="1" applyAlignment="1">
      <alignment horizontal="left" wrapText="1"/>
    </xf>
    <xf numFmtId="164" fontId="27" fillId="0" borderId="0" xfId="55" applyNumberFormat="1" applyFont="1" applyFill="1" applyBorder="1" applyAlignment="1">
      <alignment horizontal="right" indent="1"/>
    </xf>
    <xf numFmtId="164" fontId="27" fillId="0" borderId="0" xfId="0" applyNumberFormat="1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0" fontId="0" fillId="0" borderId="0" xfId="0" applyBorder="1" applyAlignment="1"/>
    <xf numFmtId="0" fontId="25" fillId="0" borderId="0" xfId="0" applyFont="1" applyAlignment="1"/>
    <xf numFmtId="0" fontId="0" fillId="0" borderId="0" xfId="0" applyAlignment="1"/>
  </cellXfs>
  <cellStyles count="69">
    <cellStyle name="20% - Accent1" xfId="18" builtinId="30" customBuiltin="1"/>
    <cellStyle name="20% - Accent1 2" xfId="43"/>
    <cellStyle name="20% - Accent1 3" xfId="57"/>
    <cellStyle name="20% - Accent2" xfId="22" builtinId="34" customBuiltin="1"/>
    <cellStyle name="20% - Accent2 2" xfId="45"/>
    <cellStyle name="20% - Accent2 3" xfId="59"/>
    <cellStyle name="20% - Accent3" xfId="26" builtinId="38" customBuiltin="1"/>
    <cellStyle name="20% - Accent3 2" xfId="47"/>
    <cellStyle name="20% - Accent3 3" xfId="61"/>
    <cellStyle name="20% - Accent4" xfId="30" builtinId="42" customBuiltin="1"/>
    <cellStyle name="20% - Accent4 2" xfId="49"/>
    <cellStyle name="20% - Accent4 3" xfId="63"/>
    <cellStyle name="20% - Accent5" xfId="34" builtinId="46" customBuiltin="1"/>
    <cellStyle name="20% - Accent5 2" xfId="51"/>
    <cellStyle name="20% - Accent5 3" xfId="65"/>
    <cellStyle name="20% - Accent6" xfId="38" builtinId="50" customBuiltin="1"/>
    <cellStyle name="20% - Accent6 2" xfId="53"/>
    <cellStyle name="20% - Accent6 3" xfId="67"/>
    <cellStyle name="40% - Accent1" xfId="19" builtinId="31" customBuiltin="1"/>
    <cellStyle name="40% - Accent1 2" xfId="44"/>
    <cellStyle name="40% - Accent1 3" xfId="58"/>
    <cellStyle name="40% - Accent2" xfId="23" builtinId="35" customBuiltin="1"/>
    <cellStyle name="40% - Accent2 2" xfId="46"/>
    <cellStyle name="40% - Accent2 3" xfId="60"/>
    <cellStyle name="40% - Accent3" xfId="27" builtinId="39" customBuiltin="1"/>
    <cellStyle name="40% - Accent3 2" xfId="48"/>
    <cellStyle name="40% - Accent3 3" xfId="62"/>
    <cellStyle name="40% - Accent4" xfId="31" builtinId="43" customBuiltin="1"/>
    <cellStyle name="40% - Accent4 2" xfId="50"/>
    <cellStyle name="40% - Accent4 3" xfId="64"/>
    <cellStyle name="40% - Accent5" xfId="35" builtinId="47" customBuiltin="1"/>
    <cellStyle name="40% - Accent5 2" xfId="52"/>
    <cellStyle name="40% - Accent5 3" xfId="66"/>
    <cellStyle name="40% - Accent6" xfId="39" builtinId="51" customBuiltin="1"/>
    <cellStyle name="40% - Accent6 2" xfId="54"/>
    <cellStyle name="40% - Accent6 3" xfId="6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5"/>
    <cellStyle name="Note 2" xfId="41"/>
    <cellStyle name="Note 3" xfId="42"/>
    <cellStyle name="Note 4" xfId="5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6</xdr:row>
      <xdr:rowOff>200024</xdr:rowOff>
    </xdr:from>
    <xdr:to>
      <xdr:col>0</xdr:col>
      <xdr:colOff>549019</xdr:colOff>
      <xdr:row>7</xdr:row>
      <xdr:rowOff>400049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3" y="200024"/>
          <a:ext cx="501396" cy="40005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6</xdr:row>
      <xdr:rowOff>114300</xdr:rowOff>
    </xdr:from>
    <xdr:to>
      <xdr:col>18</xdr:col>
      <xdr:colOff>604650</xdr:colOff>
      <xdr:row>8</xdr:row>
      <xdr:rowOff>225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1400" y="114300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tabSelected="1" topLeftCell="A7" workbookViewId="0">
      <selection activeCell="E23" sqref="E23"/>
    </sheetView>
  </sheetViews>
  <sheetFormatPr defaultRowHeight="15.75" x14ac:dyDescent="0.25"/>
  <cols>
    <col min="1" max="1" width="42" style="1" customWidth="1"/>
    <col min="2" max="19" width="9.140625" style="4" customWidth="1"/>
    <col min="20" max="20" width="13.42578125" style="12" bestFit="1" customWidth="1"/>
  </cols>
  <sheetData>
    <row r="1" spans="1:20" hidden="1" x14ac:dyDescent="0.25">
      <c r="A1" s="3"/>
      <c r="B1" s="10">
        <v>2000</v>
      </c>
      <c r="C1" s="10" t="s">
        <v>0</v>
      </c>
      <c r="D1" s="10" t="s">
        <v>1</v>
      </c>
      <c r="E1" s="10" t="s">
        <v>2</v>
      </c>
      <c r="F1" s="10" t="s">
        <v>11</v>
      </c>
      <c r="G1" s="10" t="s">
        <v>5</v>
      </c>
      <c r="H1" s="10" t="s">
        <v>8</v>
      </c>
      <c r="I1" s="10" t="s">
        <v>7</v>
      </c>
      <c r="J1" s="10" t="s">
        <v>6</v>
      </c>
      <c r="K1" s="10" t="s">
        <v>9</v>
      </c>
      <c r="L1" s="10" t="s">
        <v>10</v>
      </c>
      <c r="M1" s="10" t="s">
        <v>3</v>
      </c>
      <c r="N1" s="10" t="s">
        <v>4</v>
      </c>
      <c r="O1" s="10" t="s">
        <v>14</v>
      </c>
      <c r="P1" s="10" t="s">
        <v>15</v>
      </c>
      <c r="Q1" s="10" t="s">
        <v>16</v>
      </c>
      <c r="R1" s="10" t="s">
        <v>17</v>
      </c>
      <c r="S1" s="10">
        <v>2017</v>
      </c>
      <c r="T1" s="11" t="s">
        <v>18</v>
      </c>
    </row>
    <row r="2" spans="1:20" ht="31.5" hidden="1" x14ac:dyDescent="0.25">
      <c r="A2" s="7" t="s">
        <v>12</v>
      </c>
      <c r="B2" s="5">
        <v>5793</v>
      </c>
      <c r="C2" s="5">
        <v>6424</v>
      </c>
      <c r="D2" s="5">
        <v>7455</v>
      </c>
      <c r="E2" s="5">
        <v>8143</v>
      </c>
      <c r="F2" s="5">
        <v>9059</v>
      </c>
      <c r="G2" s="5">
        <v>9517</v>
      </c>
      <c r="H2" s="5">
        <v>9626</v>
      </c>
      <c r="I2" s="5">
        <v>10187</v>
      </c>
      <c r="J2" s="5">
        <v>10927</v>
      </c>
      <c r="K2" s="5">
        <v>10818</v>
      </c>
      <c r="L2" s="5">
        <v>11249</v>
      </c>
      <c r="M2" s="5">
        <v>11832</v>
      </c>
      <c r="N2" s="5">
        <v>12757</v>
      </c>
      <c r="O2" s="5">
        <v>12806</v>
      </c>
      <c r="P2" s="5">
        <v>12892</v>
      </c>
      <c r="Q2" s="5">
        <v>13250</v>
      </c>
      <c r="R2" s="5">
        <v>13401</v>
      </c>
      <c r="S2" s="5">
        <v>13535</v>
      </c>
      <c r="T2" s="6">
        <f>SUM(B2:S2)</f>
        <v>189671</v>
      </c>
    </row>
    <row r="3" spans="1:20" hidden="1" x14ac:dyDescent="0.25">
      <c r="A3" s="7" t="s">
        <v>13</v>
      </c>
      <c r="B3" s="8">
        <v>12395</v>
      </c>
      <c r="C3" s="8">
        <v>14266</v>
      </c>
      <c r="D3" s="8">
        <v>13545</v>
      </c>
      <c r="E3" s="8">
        <v>14093</v>
      </c>
      <c r="F3" s="8">
        <v>15145</v>
      </c>
      <c r="G3" s="8">
        <v>15639</v>
      </c>
      <c r="H3" s="8">
        <v>16475</v>
      </c>
      <c r="I3" s="8">
        <v>16757</v>
      </c>
      <c r="J3" s="8">
        <v>16644</v>
      </c>
      <c r="K3" s="8">
        <v>16038</v>
      </c>
      <c r="L3" s="8">
        <v>15803</v>
      </c>
      <c r="M3" s="8">
        <v>16894</v>
      </c>
      <c r="N3" s="8">
        <v>16700</v>
      </c>
      <c r="O3" s="8">
        <v>16598</v>
      </c>
      <c r="P3" s="8">
        <v>18207</v>
      </c>
      <c r="Q3" s="8">
        <v>17158</v>
      </c>
      <c r="R3" s="8">
        <v>16621</v>
      </c>
      <c r="S3" s="8">
        <v>16745</v>
      </c>
      <c r="T3" s="6">
        <f>SUM(B3:S3)</f>
        <v>285723</v>
      </c>
    </row>
    <row r="4" spans="1:20" hidden="1" x14ac:dyDescent="0.25">
      <c r="A4" s="9" t="s">
        <v>19</v>
      </c>
      <c r="B4" s="5">
        <v>2310</v>
      </c>
      <c r="C4" s="5">
        <v>2379</v>
      </c>
      <c r="D4" s="5">
        <v>2472</v>
      </c>
      <c r="E4" s="5">
        <v>2361</v>
      </c>
      <c r="F4" s="5">
        <v>2374</v>
      </c>
      <c r="G4" s="5">
        <v>2717</v>
      </c>
      <c r="H4" s="5">
        <v>2828</v>
      </c>
      <c r="I4" s="5">
        <v>2924</v>
      </c>
      <c r="J4" s="5">
        <v>3001</v>
      </c>
      <c r="K4" s="5">
        <v>3147</v>
      </c>
      <c r="L4" s="5">
        <v>3223</v>
      </c>
      <c r="M4" s="5">
        <v>2852</v>
      </c>
      <c r="N4" s="5">
        <v>2776</v>
      </c>
      <c r="O4" s="5">
        <v>2882</v>
      </c>
      <c r="P4" s="5">
        <v>2944</v>
      </c>
      <c r="Q4" s="5">
        <v>2335</v>
      </c>
      <c r="R4" s="5">
        <v>2464</v>
      </c>
      <c r="S4" s="5">
        <v>2353</v>
      </c>
      <c r="T4" s="6">
        <f>SUM(B4:S4)</f>
        <v>48342</v>
      </c>
    </row>
    <row r="5" spans="1:20" s="2" customFormat="1" hidden="1" x14ac:dyDescent="0.25">
      <c r="A5" s="13" t="s">
        <v>21</v>
      </c>
      <c r="B5" s="6">
        <f>SUM(B1:B4)</f>
        <v>22498</v>
      </c>
      <c r="C5" s="6">
        <f>SUM(C2:C4)</f>
        <v>23069</v>
      </c>
      <c r="D5" s="6">
        <f t="shared" ref="D5:T5" si="0">SUM(D2:D4)</f>
        <v>23472</v>
      </c>
      <c r="E5" s="6">
        <f t="shared" si="0"/>
        <v>24597</v>
      </c>
      <c r="F5" s="6">
        <f t="shared" si="0"/>
        <v>26578</v>
      </c>
      <c r="G5" s="6">
        <f t="shared" si="0"/>
        <v>27873</v>
      </c>
      <c r="H5" s="6">
        <f t="shared" si="0"/>
        <v>28929</v>
      </c>
      <c r="I5" s="6">
        <f t="shared" si="0"/>
        <v>29868</v>
      </c>
      <c r="J5" s="6">
        <f t="shared" si="0"/>
        <v>30572</v>
      </c>
      <c r="K5" s="6">
        <f t="shared" si="0"/>
        <v>30003</v>
      </c>
      <c r="L5" s="6">
        <f t="shared" si="0"/>
        <v>30275</v>
      </c>
      <c r="M5" s="6">
        <f t="shared" si="0"/>
        <v>31578</v>
      </c>
      <c r="N5" s="6">
        <f t="shared" si="0"/>
        <v>32233</v>
      </c>
      <c r="O5" s="6">
        <f t="shared" si="0"/>
        <v>32286</v>
      </c>
      <c r="P5" s="6">
        <f t="shared" si="0"/>
        <v>34043</v>
      </c>
      <c r="Q5" s="6">
        <f t="shared" si="0"/>
        <v>32743</v>
      </c>
      <c r="R5" s="6">
        <f t="shared" si="0"/>
        <v>32486</v>
      </c>
      <c r="S5" s="6">
        <f t="shared" si="0"/>
        <v>32633</v>
      </c>
      <c r="T5" s="6">
        <f t="shared" si="0"/>
        <v>523736</v>
      </c>
    </row>
    <row r="6" spans="1:20" hidden="1" x14ac:dyDescent="0.25"/>
    <row r="7" spans="1:20" s="1" customForma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"/>
    </row>
    <row r="8" spans="1:20" s="1" customFormat="1" ht="32.1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2"/>
    </row>
    <row r="9" spans="1:20" s="35" customFormat="1" ht="21.95" customHeight="1" x14ac:dyDescent="0.3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34"/>
    </row>
    <row r="10" spans="1:20" s="33" customFormat="1" ht="21.95" customHeight="1" x14ac:dyDescent="0.35">
      <c r="A10" s="25" t="s">
        <v>26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2"/>
    </row>
    <row r="11" spans="1:20" s="23" customFormat="1" ht="15" customHeight="1" x14ac:dyDescent="0.25">
      <c r="T11" s="22"/>
    </row>
    <row r="12" spans="1:20" ht="15" customHeight="1" x14ac:dyDescent="0.2">
      <c r="A12" s="26"/>
      <c r="B12" s="31">
        <v>2000</v>
      </c>
      <c r="C12" s="31" t="s">
        <v>0</v>
      </c>
      <c r="D12" s="31" t="s">
        <v>1</v>
      </c>
      <c r="E12" s="31" t="s">
        <v>2</v>
      </c>
      <c r="F12" s="31" t="s">
        <v>11</v>
      </c>
      <c r="G12" s="31" t="s">
        <v>5</v>
      </c>
      <c r="H12" s="31" t="s">
        <v>8</v>
      </c>
      <c r="I12" s="31" t="s">
        <v>7</v>
      </c>
      <c r="J12" s="31" t="s">
        <v>6</v>
      </c>
      <c r="K12" s="31" t="s">
        <v>9</v>
      </c>
      <c r="L12" s="31" t="s">
        <v>10</v>
      </c>
      <c r="M12" s="31" t="s">
        <v>3</v>
      </c>
      <c r="N12" s="31" t="s">
        <v>4</v>
      </c>
      <c r="O12" s="31" t="s">
        <v>14</v>
      </c>
      <c r="P12" s="31" t="s">
        <v>15</v>
      </c>
      <c r="Q12" s="31" t="s">
        <v>16</v>
      </c>
      <c r="R12" s="31" t="s">
        <v>17</v>
      </c>
      <c r="S12" s="31">
        <v>2017</v>
      </c>
      <c r="T12"/>
    </row>
    <row r="13" spans="1:20" ht="15" customHeight="1" x14ac:dyDescent="0.2">
      <c r="A13" s="27" t="s">
        <v>12</v>
      </c>
      <c r="B13" s="28">
        <f>B2/B5</f>
        <v>0.25748955462707795</v>
      </c>
      <c r="C13" s="28">
        <f>C2/C5</f>
        <v>0.27846894100307773</v>
      </c>
      <c r="D13" s="28">
        <f>C3/C5</f>
        <v>0.61840565260739522</v>
      </c>
      <c r="E13" s="28">
        <f t="shared" ref="E13:F13" si="1">E2/E5</f>
        <v>0.33105663292271414</v>
      </c>
      <c r="F13" s="28">
        <f t="shared" si="1"/>
        <v>0.34084581232598388</v>
      </c>
      <c r="G13" s="28">
        <f t="shared" ref="G13" si="2">F3/F5</f>
        <v>0.56983219203852808</v>
      </c>
      <c r="H13" s="28">
        <f t="shared" ref="H13:I13" si="3">H2/H5</f>
        <v>0.33274568771820662</v>
      </c>
      <c r="I13" s="28">
        <f t="shared" si="3"/>
        <v>0.34106736306414892</v>
      </c>
      <c r="J13" s="28">
        <f t="shared" ref="J13" si="4">I3/I5</f>
        <v>0.56103522164189101</v>
      </c>
      <c r="K13" s="28">
        <f t="shared" ref="K13:L13" si="5">K2/K5</f>
        <v>0.36056394360563943</v>
      </c>
      <c r="L13" s="28">
        <f t="shared" si="5"/>
        <v>0.37156069364161848</v>
      </c>
      <c r="M13" s="28">
        <f t="shared" ref="M13" si="6">L3/L5</f>
        <v>0.52198183319570601</v>
      </c>
      <c r="N13" s="28">
        <f t="shared" ref="N13:O13" si="7">N2/N5</f>
        <v>0.39577451679955328</v>
      </c>
      <c r="O13" s="28">
        <f t="shared" si="7"/>
        <v>0.39664250758842839</v>
      </c>
      <c r="P13" s="28">
        <f t="shared" ref="P13" si="8">O3/O5</f>
        <v>0.5140927956389767</v>
      </c>
      <c r="Q13" s="28">
        <f t="shared" ref="Q13:R13" si="9">Q2/Q5</f>
        <v>0.40466664630608068</v>
      </c>
      <c r="R13" s="28">
        <f t="shared" si="9"/>
        <v>0.41251616080773257</v>
      </c>
      <c r="S13" s="28">
        <f t="shared" ref="S13" si="10">R3/R5</f>
        <v>0.51163578156744449</v>
      </c>
      <c r="T13"/>
    </row>
    <row r="14" spans="1:20" ht="15" customHeight="1" x14ac:dyDescent="0.2">
      <c r="A14" s="27" t="s">
        <v>13</v>
      </c>
      <c r="B14" s="29">
        <f>B3/B5</f>
        <v>0.55093786114321275</v>
      </c>
      <c r="C14" s="29">
        <f>C3/C5</f>
        <v>0.61840565260739522</v>
      </c>
      <c r="D14" s="29">
        <f>D3/D5</f>
        <v>0.57707055214723924</v>
      </c>
      <c r="E14" s="29">
        <f t="shared" ref="E14:S14" si="11">E3/E5</f>
        <v>0.57295605155100215</v>
      </c>
      <c r="F14" s="29">
        <f t="shared" si="11"/>
        <v>0.56983219203852808</v>
      </c>
      <c r="G14" s="29">
        <f t="shared" si="11"/>
        <v>0.56108061564955336</v>
      </c>
      <c r="H14" s="29">
        <f t="shared" si="11"/>
        <v>0.56949773583601226</v>
      </c>
      <c r="I14" s="29">
        <f t="shared" si="11"/>
        <v>0.56103522164189101</v>
      </c>
      <c r="J14" s="29">
        <f t="shared" si="11"/>
        <v>0.54441973047232761</v>
      </c>
      <c r="K14" s="29">
        <f t="shared" si="11"/>
        <v>0.53454654534546542</v>
      </c>
      <c r="L14" s="29">
        <f t="shared" si="11"/>
        <v>0.52198183319570601</v>
      </c>
      <c r="M14" s="29">
        <f t="shared" si="11"/>
        <v>0.53499271644816015</v>
      </c>
      <c r="N14" s="29">
        <f t="shared" si="11"/>
        <v>0.51810256569354385</v>
      </c>
      <c r="O14" s="29">
        <f t="shared" si="11"/>
        <v>0.5140927956389767</v>
      </c>
      <c r="P14" s="29">
        <f t="shared" si="11"/>
        <v>0.5348236054401786</v>
      </c>
      <c r="Q14" s="29">
        <f t="shared" si="11"/>
        <v>0.52402040130714966</v>
      </c>
      <c r="R14" s="29">
        <f t="shared" si="11"/>
        <v>0.51163578156744449</v>
      </c>
      <c r="S14" s="29">
        <f t="shared" si="11"/>
        <v>0.51313087978426741</v>
      </c>
      <c r="T14"/>
    </row>
    <row r="15" spans="1:20" ht="15" customHeight="1" x14ac:dyDescent="0.2">
      <c r="A15" s="30" t="s">
        <v>19</v>
      </c>
      <c r="B15" s="28">
        <f>B4/B5</f>
        <v>0.10267579340385811</v>
      </c>
      <c r="C15" s="28">
        <f>C4/C5</f>
        <v>0.10312540638952707</v>
      </c>
      <c r="D15" s="28">
        <f t="shared" ref="D15:S15" si="12">D4/D5</f>
        <v>0.10531697341513292</v>
      </c>
      <c r="E15" s="28">
        <f t="shared" si="12"/>
        <v>9.5987315526283687E-2</v>
      </c>
      <c r="F15" s="28">
        <f t="shared" si="12"/>
        <v>8.9321995635487997E-2</v>
      </c>
      <c r="G15" s="28">
        <f t="shared" si="12"/>
        <v>9.7477845944103608E-2</v>
      </c>
      <c r="H15" s="28">
        <f t="shared" si="12"/>
        <v>9.7756576445781049E-2</v>
      </c>
      <c r="I15" s="28">
        <f t="shared" si="12"/>
        <v>9.7897415293960094E-2</v>
      </c>
      <c r="J15" s="28">
        <f t="shared" si="12"/>
        <v>9.816171660342797E-2</v>
      </c>
      <c r="K15" s="28">
        <f t="shared" si="12"/>
        <v>0.10488951104889511</v>
      </c>
      <c r="L15" s="28">
        <f t="shared" si="12"/>
        <v>0.10645747316267548</v>
      </c>
      <c r="M15" s="28">
        <f t="shared" si="12"/>
        <v>9.0316042814617775E-2</v>
      </c>
      <c r="N15" s="28">
        <f t="shared" si="12"/>
        <v>8.612291750690286E-2</v>
      </c>
      <c r="O15" s="28">
        <f t="shared" si="12"/>
        <v>8.9264696772594937E-2</v>
      </c>
      <c r="P15" s="28">
        <f t="shared" si="12"/>
        <v>8.6478864964897331E-2</v>
      </c>
      <c r="Q15" s="28">
        <f t="shared" si="12"/>
        <v>7.1312952386769685E-2</v>
      </c>
      <c r="R15" s="28">
        <f t="shared" si="12"/>
        <v>7.5848057624822995E-2</v>
      </c>
      <c r="S15" s="28">
        <f t="shared" si="12"/>
        <v>7.2104924462966929E-2</v>
      </c>
      <c r="T15"/>
    </row>
    <row r="16" spans="1:20" s="1" customFormat="1" ht="1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20" s="18" customFormat="1" ht="15" customHeight="1" x14ac:dyDescent="0.2">
      <c r="A17" s="16" t="s">
        <v>20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</row>
    <row r="18" spans="1:20" s="18" customFormat="1" ht="1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</row>
    <row r="19" spans="1:20" s="18" customFormat="1" ht="15" customHeight="1" x14ac:dyDescent="0.2">
      <c r="A19" s="24" t="s">
        <v>24</v>
      </c>
      <c r="B19" s="19"/>
      <c r="C19" s="19"/>
      <c r="D19" s="19"/>
      <c r="E19" s="19"/>
      <c r="F19" s="20"/>
      <c r="G19" s="20"/>
      <c r="H19" s="20"/>
      <c r="I19" s="20"/>
      <c r="T19" s="21"/>
    </row>
    <row r="20" spans="1:20" ht="15" customHeight="1" x14ac:dyDescent="0.25">
      <c r="A20" s="24" t="s">
        <v>25</v>
      </c>
    </row>
    <row r="21" spans="1:20" s="1" customFormat="1" ht="15" customHeight="1" x14ac:dyDescent="0.25">
      <c r="A21" s="2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2"/>
    </row>
    <row r="22" spans="1:20" ht="15" customHeight="1" x14ac:dyDescent="0.25">
      <c r="A22" s="17" t="s">
        <v>23</v>
      </c>
    </row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</sheetData>
  <pageMargins left="0.7" right="0.7" top="0.75" bottom="0.75" header="0.3" footer="0.3"/>
  <pageSetup paperSize="2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dcterms:created xsi:type="dcterms:W3CDTF">2009-03-17T19:54:23Z</dcterms:created>
  <dcterms:modified xsi:type="dcterms:W3CDTF">2019-03-06T15:21:24Z</dcterms:modified>
</cp:coreProperties>
</file>